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tshwaneautomotivespecialeco-my.sharepoint.com/personal/tlangelanib_tasez_co_za/Documents/Desktop/External Bulk Electrical Bid Pack/"/>
    </mc:Choice>
  </mc:AlternateContent>
  <xr:revisionPtr revIDLastSave="4" documentId="8_{26A90F05-CA7F-4AA5-BA44-1DF8DA6E0AA4}" xr6:coauthVersionLast="47" xr6:coauthVersionMax="47" xr10:uidLastSave="{DF2624E4-B8E6-4C2A-882A-08AF07ADBD66}"/>
  <bookViews>
    <workbookView xWindow="-108" yWindow="-108" windowWidth="23256" windowHeight="12456" xr2:uid="{F5D4BE24-A78F-4C51-B046-B9F07363AB4D}"/>
  </bookViews>
  <sheets>
    <sheet name="CDC_408_24_T" sheetId="1" r:id="rId1"/>
  </sheets>
  <definedNames>
    <definedName name="_xlnm.Print_Area" localSheetId="0">CDC_408_24_T!$A$1:$F$1062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13" i="1" l="1"/>
  <c r="F995" i="1" l="1"/>
  <c r="F991" i="1"/>
  <c r="F987" i="1"/>
  <c r="F983" i="1"/>
  <c r="F1001" i="1"/>
  <c r="F936" i="1"/>
  <c r="F934" i="1"/>
  <c r="F35" i="1"/>
  <c r="F25" i="1"/>
  <c r="F21" i="1"/>
  <c r="F19" i="1"/>
  <c r="F15" i="1"/>
  <c r="F11" i="1"/>
  <c r="F400" i="1"/>
  <c r="F398" i="1"/>
  <c r="F396" i="1"/>
  <c r="F408" i="1"/>
  <c r="F406" i="1"/>
  <c r="F414" i="1"/>
  <c r="F993" i="1" l="1"/>
  <c r="F938" i="1"/>
  <c r="F985" i="1"/>
  <c r="F1003" i="1"/>
  <c r="F839" i="1" l="1"/>
  <c r="F837" i="1"/>
  <c r="F835" i="1"/>
  <c r="F600" i="1" l="1"/>
  <c r="F602" i="1"/>
  <c r="F604" i="1"/>
  <c r="F611" i="1"/>
  <c r="F1032" i="1"/>
  <c r="F1034" i="1"/>
  <c r="F1026" i="1"/>
  <c r="F1018" i="1"/>
  <c r="F973" i="1"/>
  <c r="F971" i="1"/>
  <c r="F965" i="1"/>
  <c r="F957" i="1"/>
  <c r="F860" i="1"/>
  <c r="F862" i="1"/>
  <c r="F864" i="1"/>
  <c r="F866" i="1"/>
  <c r="F853" i="1"/>
  <c r="F858" i="1"/>
  <c r="F820" i="1"/>
  <c r="F816" i="1"/>
  <c r="F814" i="1"/>
  <c r="F810" i="1"/>
  <c r="F808" i="1"/>
  <c r="F806" i="1"/>
  <c r="F802" i="1"/>
  <c r="F798" i="1"/>
  <c r="F767" i="1"/>
  <c r="F761" i="1"/>
  <c r="F715" i="1"/>
  <c r="F713" i="1"/>
  <c r="F707" i="1"/>
  <c r="F701" i="1"/>
  <c r="F699" i="1"/>
  <c r="F695" i="1"/>
  <c r="F693" i="1"/>
  <c r="F687" i="1"/>
  <c r="F685" i="1"/>
  <c r="F681" i="1"/>
  <c r="F679" i="1"/>
  <c r="F677" i="1"/>
  <c r="F675" i="1"/>
  <c r="F665" i="1"/>
  <c r="F653" i="1"/>
  <c r="F655" i="1"/>
  <c r="F657" i="1"/>
  <c r="F659" i="1"/>
  <c r="F661" i="1"/>
  <c r="F651" i="1"/>
  <c r="F496" i="1"/>
  <c r="F494" i="1"/>
  <c r="F490" i="1"/>
  <c r="F484" i="1"/>
  <c r="F488" i="1"/>
  <c r="F478" i="1"/>
  <c r="F474" i="1"/>
  <c r="F472" i="1"/>
  <c r="F466" i="1"/>
  <c r="F464" i="1"/>
  <c r="F460" i="1"/>
  <c r="F458" i="1"/>
  <c r="F456" i="1"/>
  <c r="F454" i="1"/>
  <c r="F444" i="1"/>
  <c r="F432" i="1"/>
  <c r="F434" i="1"/>
  <c r="F436" i="1"/>
  <c r="F438" i="1"/>
  <c r="F440" i="1"/>
  <c r="F430" i="1"/>
  <c r="F1016" i="1" l="1"/>
  <c r="F1024" i="1"/>
  <c r="F963" i="1"/>
  <c r="F955" i="1"/>
  <c r="F918" i="1"/>
  <c r="F272" i="1"/>
  <c r="F212" i="1"/>
  <c r="F1030" i="1"/>
  <c r="F1022" i="1"/>
  <c r="F1014" i="1"/>
  <c r="F969" i="1"/>
  <c r="F584" i="1"/>
  <c r="F550" i="1"/>
  <c r="F548" i="1"/>
  <c r="F670" i="1"/>
  <c r="F672" i="1" s="1"/>
  <c r="F702" i="1" s="1"/>
  <c r="F704" i="1" s="1"/>
  <c r="F1036" i="1" l="1"/>
  <c r="F1054" i="1" s="1"/>
  <c r="F516" i="1"/>
  <c r="F518" i="1"/>
  <c r="F448" i="1" l="1"/>
  <c r="F450" i="1" s="1"/>
  <c r="F480" i="1" s="1"/>
  <c r="F482" i="1" s="1"/>
  <c r="F375" i="1" l="1"/>
  <c r="F373" i="1"/>
  <c r="F928" i="1"/>
  <c r="F920" i="1"/>
  <c r="F906" i="1"/>
  <c r="F356" i="1"/>
  <c r="F348" i="1"/>
  <c r="F346" i="1"/>
  <c r="F340" i="1"/>
  <c r="F316" i="1"/>
  <c r="F281" i="1"/>
  <c r="F279" i="1"/>
  <c r="F268" i="1"/>
  <c r="F266" i="1"/>
  <c r="F961" i="1"/>
  <c r="F953" i="1"/>
  <c r="F924" i="1"/>
  <c r="F912" i="1"/>
  <c r="F904" i="1"/>
  <c r="F900" i="1"/>
  <c r="F898" i="1"/>
  <c r="F896" i="1"/>
  <c r="F753" i="1"/>
  <c r="F751" i="1"/>
  <c r="F749" i="1"/>
  <c r="F747" i="1"/>
  <c r="F745" i="1"/>
  <c r="F743" i="1"/>
  <c r="F739" i="1"/>
  <c r="F737" i="1"/>
  <c r="F731" i="1"/>
  <c r="F729" i="1"/>
  <c r="F727" i="1"/>
  <c r="F725" i="1"/>
  <c r="F723" i="1"/>
  <c r="F721" i="1"/>
  <c r="F617" i="1"/>
  <c r="F615" i="1"/>
  <c r="F594" i="1"/>
  <c r="F592" i="1"/>
  <c r="F590" i="1"/>
  <c r="F588" i="1"/>
  <c r="F586" i="1"/>
  <c r="F572" i="1"/>
  <c r="F570" i="1"/>
  <c r="F568" i="1"/>
  <c r="F566" i="1"/>
  <c r="F564" i="1"/>
  <c r="F562" i="1"/>
  <c r="F560" i="1"/>
  <c r="F556" i="1"/>
  <c r="F554" i="1"/>
  <c r="F552" i="1"/>
  <c r="F542" i="1"/>
  <c r="F540" i="1"/>
  <c r="F534" i="1"/>
  <c r="F532" i="1"/>
  <c r="F530" i="1"/>
  <c r="F528" i="1"/>
  <c r="F526" i="1"/>
  <c r="F524" i="1"/>
  <c r="F522" i="1"/>
  <c r="F510" i="1"/>
  <c r="F508" i="1"/>
  <c r="F506" i="1"/>
  <c r="F504" i="1"/>
  <c r="F502" i="1"/>
  <c r="F383" i="1"/>
  <c r="F379" i="1"/>
  <c r="F371" i="1"/>
  <c r="F352" i="1"/>
  <c r="F350" i="1"/>
  <c r="F342" i="1"/>
  <c r="F338" i="1"/>
  <c r="F326" i="1"/>
  <c r="F324" i="1"/>
  <c r="F322" i="1"/>
  <c r="F318" i="1"/>
  <c r="F312" i="1"/>
  <c r="F310" i="1"/>
  <c r="F298" i="1"/>
  <c r="F296" i="1"/>
  <c r="F291" i="1"/>
  <c r="F289" i="1"/>
  <c r="F287" i="1"/>
  <c r="F285" i="1"/>
  <c r="F283" i="1"/>
  <c r="F270" i="1"/>
  <c r="F262" i="1"/>
  <c r="F260" i="1"/>
  <c r="F258" i="1"/>
  <c r="F254" i="1"/>
  <c r="F231" i="1"/>
  <c r="F227" i="1"/>
  <c r="F225" i="1"/>
  <c r="F223" i="1"/>
  <c r="F221" i="1"/>
  <c r="F219" i="1"/>
  <c r="F210" i="1"/>
  <c r="F208" i="1"/>
  <c r="F204" i="1"/>
  <c r="F202" i="1"/>
  <c r="F200" i="1"/>
  <c r="F198" i="1"/>
  <c r="F196" i="1"/>
  <c r="F194" i="1"/>
  <c r="F192" i="1"/>
  <c r="F190" i="1"/>
  <c r="F188" i="1"/>
  <c r="F179" i="1"/>
  <c r="F177" i="1"/>
  <c r="F175" i="1"/>
  <c r="F173" i="1"/>
  <c r="F169" i="1"/>
  <c r="F167" i="1"/>
  <c r="F165" i="1"/>
  <c r="F161" i="1"/>
  <c r="F159" i="1"/>
  <c r="F157" i="1"/>
  <c r="F145" i="1"/>
  <c r="F143" i="1"/>
  <c r="F141" i="1"/>
  <c r="F139" i="1"/>
  <c r="F137" i="1"/>
  <c r="F135" i="1"/>
  <c r="F131" i="1"/>
  <c r="F129" i="1"/>
  <c r="F127" i="1"/>
  <c r="F125" i="1"/>
  <c r="F111" i="1"/>
  <c r="F109" i="1"/>
  <c r="F107" i="1"/>
  <c r="F105" i="1"/>
  <c r="F103" i="1"/>
  <c r="F99" i="1"/>
  <c r="F97" i="1"/>
  <c r="F95" i="1"/>
  <c r="F93" i="1"/>
  <c r="F83" i="1"/>
  <c r="F81" i="1"/>
  <c r="F79" i="1"/>
  <c r="F77" i="1"/>
  <c r="F75" i="1"/>
  <c r="F73" i="1"/>
  <c r="F71" i="1"/>
  <c r="F69" i="1"/>
  <c r="F67" i="1"/>
  <c r="F9" i="1"/>
  <c r="F733" i="1" l="1"/>
  <c r="F735" i="1" s="1"/>
  <c r="F763" i="1" s="1"/>
  <c r="F765" i="1" s="1"/>
  <c r="F275" i="1"/>
  <c r="F277" i="1" s="1"/>
  <c r="F305" i="1" s="1"/>
  <c r="F512" i="1"/>
  <c r="F514" i="1" s="1"/>
  <c r="F544" i="1" s="1"/>
  <c r="F546" i="1" s="1"/>
  <c r="F576" i="1" s="1"/>
  <c r="F29" i="1"/>
  <c r="F31" i="1" s="1"/>
  <c r="F59" i="1" s="1"/>
  <c r="F1040" i="1" s="1"/>
  <c r="F389" i="1"/>
  <c r="F391" i="1" s="1"/>
  <c r="F417" i="1" s="1"/>
  <c r="F88" i="1"/>
  <c r="F90" i="1" s="1"/>
  <c r="F120" i="1" s="1"/>
  <c r="F908" i="1"/>
  <c r="F915" i="1" s="1"/>
  <c r="F917" i="1" s="1"/>
  <c r="F926" i="1"/>
  <c r="F790" i="1" l="1"/>
  <c r="F792" i="1" s="1"/>
  <c r="F822" i="1" s="1"/>
  <c r="F824" i="1" s="1"/>
  <c r="F946" i="1"/>
  <c r="F122" i="1"/>
  <c r="F152" i="1" s="1"/>
  <c r="F154" i="1" s="1"/>
  <c r="F183" i="1" s="1"/>
  <c r="F185" i="1" s="1"/>
  <c r="F214" i="1" s="1"/>
  <c r="F216" i="1" s="1"/>
  <c r="F307" i="1"/>
  <c r="F854" i="1" l="1"/>
  <c r="F856" i="1" s="1"/>
  <c r="F886" i="1" s="1"/>
  <c r="F1050" i="1" s="1"/>
  <c r="F1046" i="1"/>
  <c r="F948" i="1"/>
  <c r="F977" i="1" s="1"/>
  <c r="F979" i="1" s="1"/>
  <c r="F578" i="1"/>
  <c r="F607" i="1" s="1"/>
  <c r="F333" i="1"/>
  <c r="F335" i="1" s="1"/>
  <c r="F359" i="1" s="1"/>
  <c r="F1044" i="1" s="1"/>
  <c r="F246" i="1"/>
  <c r="F1042" i="1" s="1"/>
  <c r="F609" i="1" l="1"/>
  <c r="F639" i="1" s="1"/>
  <c r="F1048" i="1" s="1"/>
  <c r="F1006" i="1" l="1"/>
  <c r="F1052" i="1" s="1"/>
  <c r="F1056" i="1" s="1"/>
  <c r="F1057" i="1" s="1"/>
  <c r="F1058" i="1" l="1"/>
  <c r="F1060" i="1" l="1"/>
  <c r="F1062" i="1" s="1"/>
</calcChain>
</file>

<file path=xl/sharedStrings.xml><?xml version="1.0" encoding="utf-8"?>
<sst xmlns="http://schemas.openxmlformats.org/spreadsheetml/2006/main" count="989" uniqueCount="341">
  <si>
    <t>BILL NO. 1</t>
  </si>
  <si>
    <t>PRELIMINARIES AND GENERAL</t>
  </si>
  <si>
    <t>Conditions of Contract</t>
  </si>
  <si>
    <t>Item</t>
  </si>
  <si>
    <t>Provide Performance Guarantee</t>
  </si>
  <si>
    <t>Months</t>
  </si>
  <si>
    <t>Site operation costs (Water, Electricity, Ablutions, Communication, etc.)</t>
  </si>
  <si>
    <t>Drawings</t>
  </si>
  <si>
    <t>Allow for making a full set of as built drawings.  They must be handed to the Engineer at commissioning of the equipment.  Also three full sets of maintenance manuals, including all technical literature, test certificate and wiring diagrams.</t>
  </si>
  <si>
    <t>Contractors Preliminaries and General</t>
  </si>
  <si>
    <t>BILL NO. 2</t>
  </si>
  <si>
    <t>OCCUPATIONAL HEALTH AND SAFETY</t>
  </si>
  <si>
    <t>Personal Protective Equipment</t>
  </si>
  <si>
    <t>Overalls</t>
  </si>
  <si>
    <t>Hard hats and safety glasses</t>
  </si>
  <si>
    <t>Safety boots / shoes</t>
  </si>
  <si>
    <t>Visors / gloves</t>
  </si>
  <si>
    <t>Respiratory Equipment</t>
  </si>
  <si>
    <t>Noise Protection (Ear Plug / Muffs, etc.)</t>
  </si>
  <si>
    <t>Reflective Vests</t>
  </si>
  <si>
    <t>Other</t>
  </si>
  <si>
    <t>Fire Fighting</t>
  </si>
  <si>
    <t>Fire extinguishers</t>
  </si>
  <si>
    <t>Training</t>
  </si>
  <si>
    <t>Surveys</t>
  </si>
  <si>
    <t>Health and Safety Personnel</t>
  </si>
  <si>
    <t>Safety Officer / Manager</t>
  </si>
  <si>
    <t>Full time Safety Representatives if required</t>
  </si>
  <si>
    <t>Fire Watchers</t>
  </si>
  <si>
    <t>First aiders</t>
  </si>
  <si>
    <t>Facilities</t>
  </si>
  <si>
    <t>Provision of ablution facilities</t>
  </si>
  <si>
    <t>Service and maintenance of ablution facilities</t>
  </si>
  <si>
    <t>Provision of eating areas</t>
  </si>
  <si>
    <t>Cleaning of lay down and other storage areas</t>
  </si>
  <si>
    <t>Fall Prevention and Protection</t>
  </si>
  <si>
    <t>Safety harnesses with double lanyards</t>
  </si>
  <si>
    <t>Lanyard extenders</t>
  </si>
  <si>
    <t>Scaffold hooks</t>
  </si>
  <si>
    <t>Lifelines and vertical fall arrest systems</t>
  </si>
  <si>
    <t>Temporary hand railing material and kick boards</t>
  </si>
  <si>
    <t>Lifting Machinery and Equipment</t>
  </si>
  <si>
    <t>Annual inspections and load testing as per legal</t>
  </si>
  <si>
    <t>Certification of all lifting gear during the course of the project</t>
  </si>
  <si>
    <t>Third party inspections</t>
  </si>
  <si>
    <t>Insurances</t>
  </si>
  <si>
    <t>COID cover for the project</t>
  </si>
  <si>
    <t>Liability insurances</t>
  </si>
  <si>
    <t>Conduct health fitness by a medical officer at least on a yearly basis to ensure their operator/workers are in good health before and during their engagement in the period of contract</t>
  </si>
  <si>
    <t>First Aid</t>
  </si>
  <si>
    <t>First aid boxes</t>
  </si>
  <si>
    <t>Rescue equipment and stretchers</t>
  </si>
  <si>
    <t>Replenishment of boxes and other supplies</t>
  </si>
  <si>
    <t>Health and Safety representatives</t>
  </si>
  <si>
    <t>H&amp;S Supervisory training</t>
  </si>
  <si>
    <t>First aid training</t>
  </si>
  <si>
    <t>Firefighting training</t>
  </si>
  <si>
    <t>Legal liability training</t>
  </si>
  <si>
    <t>Risk assessment training</t>
  </si>
  <si>
    <t>ORHVS / High Voltage Training</t>
  </si>
  <si>
    <t>Crane Operator</t>
  </si>
  <si>
    <t>Rigger</t>
  </si>
  <si>
    <t>Signage</t>
  </si>
  <si>
    <t>All signage as required by law: regulatory, warning and</t>
  </si>
  <si>
    <t>Posters for awareness</t>
  </si>
  <si>
    <t>Barricading and hoarding for fall arrest, SANS approved safety netting (Orange colour with minimum of 1.2 meters high)</t>
  </si>
  <si>
    <t>Electrical</t>
  </si>
  <si>
    <t>Locks required for lockouts</t>
  </si>
  <si>
    <t>Tags</t>
  </si>
  <si>
    <t>Permit books</t>
  </si>
  <si>
    <t>Callipers</t>
  </si>
  <si>
    <t>Key safes</t>
  </si>
  <si>
    <t>Medical Examinations</t>
  </si>
  <si>
    <t>Pre, periodic and exit assessment by the OMP/OHNP</t>
  </si>
  <si>
    <t>BILL NO. 3</t>
  </si>
  <si>
    <t>ENVIRONMENTAL REQUIREMENTS</t>
  </si>
  <si>
    <t>Traffic</t>
  </si>
  <si>
    <t>Signage and road markings</t>
  </si>
  <si>
    <t>General Storage</t>
  </si>
  <si>
    <t>Clearing of area for stockpiling of topsoil and general storage for construction material and equipment</t>
  </si>
  <si>
    <t>m²</t>
  </si>
  <si>
    <t>Bunding material for topsoil stockpile areas assuming heavy duty PVC ground sheet</t>
  </si>
  <si>
    <t>Sandbags for topsoil stockpile areas (assuming 20kg heavy duty PE sand bags)</t>
  </si>
  <si>
    <t>No</t>
  </si>
  <si>
    <t>Waste Management</t>
  </si>
  <si>
    <t>Waste Bins, skips &amp; lids and covers (assuming 1 x 6m3 skip, monthly rental)</t>
  </si>
  <si>
    <t>General waste collection and disposal at a registered landfill site as per EMP requirements (monthly skip collection for 1 x skips)</t>
  </si>
  <si>
    <t>Separate liquid waste containers for liquid waste other than liquid sanitation waste (oil, lubricants, paints, etc.) (Assuming 210L HDPE drums)</t>
  </si>
  <si>
    <t>Storage containers for hazardous waste, including bunding and lids (assuming 210L HDPE drums with lockable lids in plastic drip trays)</t>
  </si>
  <si>
    <t>Hazardous waste transportation and disposal at a registered facility (assuming collection on a monthly basis)</t>
  </si>
  <si>
    <t>Costs associated with the supply and servicing of chemical toilets (assuming 3 toilets, monthly rental and weekly servicing)</t>
  </si>
  <si>
    <t>Oil spill kits</t>
  </si>
  <si>
    <t>Oil separator</t>
  </si>
  <si>
    <t>Drip trays (assuming 100x100x 12cm PE trays)</t>
  </si>
  <si>
    <t>Container for soaking empty cement bags prior to disposal (Assuming 1m3 reinforced plastic flow bin)</t>
  </si>
  <si>
    <t>Any other:  Contractor to specify :</t>
  </si>
  <si>
    <t>Vehicle Maintenance</t>
  </si>
  <si>
    <t>Bunding for fuel storage areas (concave concrete floor slab)</t>
  </si>
  <si>
    <t>Temporary fuel tanks and storage containers (assuming 2300L LLDPE horizontal tanks with stand)</t>
  </si>
  <si>
    <t>Construction Camp</t>
  </si>
  <si>
    <t>Fencing to secure construction camp (Assuming footprint of construction camp is 1000m2 with perimeter being 220m of fence line using galvanised mesh fencing 1.8m high and gum poles)</t>
  </si>
  <si>
    <t>m</t>
  </si>
  <si>
    <t>Signage lump sum (assuming all safety, information, etc signage on vinyl)</t>
  </si>
  <si>
    <t>Air Quality</t>
  </si>
  <si>
    <t>Costs associated with dust suppression and remediation (water spraying) per hectare per month for the construction period assuming only a 1ha area.</t>
  </si>
  <si>
    <t>Hydroseeding for re-vegetation of stockpiles</t>
  </si>
  <si>
    <t>Stormwater Management</t>
  </si>
  <si>
    <t>Lining of temporary channels with rock excavated during construction per tonne assuming single 8 tonne load required)</t>
  </si>
  <si>
    <t>Installation of silt traps/screens at discharge points (assuming the installation of a concrete silt trap at the base of the outlet and assuming 2 stormwater outlets)</t>
  </si>
  <si>
    <t>Revegetation of the ground around the outlets with grass (Assuming 2 stormwater outlets)</t>
  </si>
  <si>
    <t>Concrete Batching Plant</t>
  </si>
  <si>
    <t>Costs associated with building the batching plant (must be enclosed by a bunded wall with divisions and dedicated compartments for the various types of material</t>
  </si>
  <si>
    <t>Costs associated with installation of temporary earth bunds (assuming only the cost of labour for 4 unskilled labourers for 3 days)</t>
  </si>
  <si>
    <t>Days</t>
  </si>
  <si>
    <t>Land Management</t>
  </si>
  <si>
    <t>HA</t>
  </si>
  <si>
    <t>Costs associated with vegetation clearing and eradication of Alien/invasive vegetation per month, for 3 month rehabilitation period</t>
  </si>
  <si>
    <t>No Go fencing around wetland per meter (assuming plastic barrier fencing and steel support poles)</t>
  </si>
  <si>
    <t>Signage:  No-go areas / access route markers (assuming signage every 50m along length of no go fence line)</t>
  </si>
  <si>
    <t>Human Resources</t>
  </si>
  <si>
    <t>Appointment of Environmental Site Officer (ESO) for contract period</t>
  </si>
  <si>
    <t>BILL NO. 4</t>
  </si>
  <si>
    <t>SOCIO-ECONOMIC REQUIREMENTS</t>
  </si>
  <si>
    <t>PROJECT DURATION  MONTHS: 6</t>
  </si>
  <si>
    <t>MINIMUM LOCAL LABOUR EMPLOYMENT OBLIGATION (REF. SECTION 7 OF THE PROJECT EMPLOYMENT RELATIONS POLICY)  NUMBER: 105</t>
  </si>
  <si>
    <t>Site Employment Relations Practitioner</t>
  </si>
  <si>
    <t>Employment Relations Practitioner remuneration - (per month - 6 months) (Provisional Sum)</t>
  </si>
  <si>
    <t>All associated other costs, including tools of the trade, safety equipment etc.</t>
  </si>
  <si>
    <t>Same monthly provision for all subcontractors employing in excess of 50 persons</t>
  </si>
  <si>
    <t>Principal Contractor's contribution to cover contractor's contribution to cover Contractor's Employment Co-ordinators Monthly Fee</t>
  </si>
  <si>
    <t>Remuneration contribution to shared resource (per month - 6 months) (Provisional Sum)</t>
  </si>
  <si>
    <t>Central Wage Bureau</t>
  </si>
  <si>
    <t>Cost per payslip processed (Ref. 14.9 of Project Employment Relations Policy explaining Central Wage Bureau Service) (Provisional Sum)</t>
  </si>
  <si>
    <t>Graduate Internships in Built Environment</t>
  </si>
  <si>
    <t>The Contractor is to note that a total of 4 No. Interns are to be mentored for the duration of the project.</t>
  </si>
  <si>
    <t>Stipend (4 Interns for 6 months) (Provisional Sum)</t>
  </si>
  <si>
    <t>Costs of employment (including Statutory Contributions, Leave Provisions, etc.) (Provisional Sum)</t>
  </si>
  <si>
    <t>Provision to cover access to Tools of Trade (Provisional Sum)</t>
  </si>
  <si>
    <t>The training target is 36 No. candidates as outlined in the items below, which also stipulates the duration for each training. It is a condition of tender that the Contractor must be able to train the candidates (minimum 36 No.) within the first calendar month after the site handover in order to generate a skills pool for the project.</t>
  </si>
  <si>
    <t>Electrical Maintenance (30 Days of 12 Candidates) (Provisional Sum)</t>
  </si>
  <si>
    <t>Project Management Skills (30 Days of 6 Candidates) (Provisional Sum)</t>
  </si>
  <si>
    <t>Other Training and Development Interventions</t>
  </si>
  <si>
    <t>Community Participation / Engagement</t>
  </si>
  <si>
    <t>Community participation gratuities to cover logistics costs - meeting venue, refreshments. etc. (Provisional Sum)</t>
  </si>
  <si>
    <t>BILL NO. 5</t>
  </si>
  <si>
    <t>MV RETICULATION</t>
  </si>
  <si>
    <t>11kV NEW 3 WAY RMU (Metering type RMU)</t>
  </si>
  <si>
    <t>CoT Supplier - MV Switchgear supplied and installed in accordance with drawings and specifications to CoT requirements on a concrete base</t>
  </si>
  <si>
    <t>Supply Standard 11,000 Volt Outdoor 3 Way RMU</t>
  </si>
  <si>
    <t>Install Standard 11,000 Volt Outdoor 3 Way RMU</t>
  </si>
  <si>
    <t>Supply RMU 4 Way Plinth</t>
  </si>
  <si>
    <t>Prepare Plinth Bed</t>
  </si>
  <si>
    <t>Install RMU Plinth</t>
  </si>
  <si>
    <t>Transport RMU 4 Way Plinth &amp; Unit</t>
  </si>
  <si>
    <t>Earthing of Equipment</t>
  </si>
  <si>
    <t>Commissioning 11kV 3 Way RMU</t>
  </si>
  <si>
    <t>Test &amp; commission of call cables in accordance with CoT procedure</t>
  </si>
  <si>
    <t>Hand over of installation to supply authority</t>
  </si>
  <si>
    <t>Allowance for RMU factory test to be completed on site</t>
  </si>
  <si>
    <t>RMU test</t>
  </si>
  <si>
    <t>Pressure testing</t>
  </si>
  <si>
    <t>Isolation test of switching</t>
  </si>
  <si>
    <t>Contact resistance</t>
  </si>
  <si>
    <t>11kV BMK</t>
  </si>
  <si>
    <t>Supply Standard 11,000 Volt Outdoor 11kV BMK</t>
  </si>
  <si>
    <t>Install Standard 11,000 Volt Outdoor 11kV BMK</t>
  </si>
  <si>
    <t>Supply 11kV BMK Plinth</t>
  </si>
  <si>
    <t>Install BMK Plinth</t>
  </si>
  <si>
    <t>Transport 11kV BMK Plinth &amp; Unit</t>
  </si>
  <si>
    <t>Commissioning 11kV BMK</t>
  </si>
  <si>
    <t>Test &amp; commission of call cables in accordance with supply authority procedure</t>
  </si>
  <si>
    <t>Allowance for BMK factory test to be completed on site</t>
  </si>
  <si>
    <t>BMK test</t>
  </si>
  <si>
    <t>S1 Substation Erf 4</t>
  </si>
  <si>
    <t>CoT Supplier - MV Actom Switchgear supplied and installed in accordance with drawings and specifications to CoT requirements in S1 substation</t>
  </si>
  <si>
    <t>Supply 11kV C/B - Consumer Substation</t>
  </si>
  <si>
    <t>Install 11kV C/B - Consumer Substation</t>
  </si>
  <si>
    <t>Transport</t>
  </si>
  <si>
    <t>Earthing of equipment</t>
  </si>
  <si>
    <t>Battery tripping unit</t>
  </si>
  <si>
    <t>Waltloo Substation</t>
  </si>
  <si>
    <t>MV Actom Switchgear supplied and installed in accordance with drawings and specifications to CoT requirements in CoT distribution substation</t>
  </si>
  <si>
    <t>Supply 11kV C/B - Main Distribution Substation</t>
  </si>
  <si>
    <t>Install 11kV C/B - Main Distribution Substation</t>
  </si>
  <si>
    <t>Testing and commissioning</t>
  </si>
  <si>
    <t>Control panels</t>
  </si>
  <si>
    <t>BILL NO. 6</t>
  </si>
  <si>
    <t>STREETLIGHTING INFRASTRUCTURE</t>
  </si>
  <si>
    <t>MINIATURE SUBSTATION - 500kVA</t>
  </si>
  <si>
    <t>Supply 500kVA 11/000/420V Minisub complete with C/B as per schematic diagram</t>
  </si>
  <si>
    <t>Install Minisub</t>
  </si>
  <si>
    <t>Supply Minisub Plinth</t>
  </si>
  <si>
    <t>Install Minisub Plinth</t>
  </si>
  <si>
    <t>Transport of Minisub &amp; Plinth</t>
  </si>
  <si>
    <t>Pressure Testing &amp; Commissioning</t>
  </si>
  <si>
    <t>Supply &amp; Install Labels</t>
  </si>
  <si>
    <t>COMMISSIONING 500 kVA MINISUB</t>
  </si>
  <si>
    <t>Test &amp; commission of cables in accordance with supply authority procedures</t>
  </si>
  <si>
    <t>Handover of installation to supply authority</t>
  </si>
  <si>
    <t>Allow for minisub factory test &amp; to be completed on site</t>
  </si>
  <si>
    <t>Minisub test</t>
  </si>
  <si>
    <t>Pressure test</t>
  </si>
  <si>
    <t>Isolation test &amp; switching</t>
  </si>
  <si>
    <t>BILL NO. 7</t>
  </si>
  <si>
    <t>PROVISIONAL AND PRIME COST SUMS</t>
  </si>
  <si>
    <t>PRIME COST SUMS</t>
  </si>
  <si>
    <t>WAYLEAVE APPLICATIONS</t>
  </si>
  <si>
    <t>Provide the amount of R75 000,00 for Wayleave Applications</t>
  </si>
  <si>
    <t>Add Profit</t>
  </si>
  <si>
    <t>Add Attendance</t>
  </si>
  <si>
    <t>HORIZONTAL DRILLING</t>
  </si>
  <si>
    <t>Provide the amount of R1 200 000,00 for Horizontal Drilling (HDD) as per detailed specifications and CoT requirements.</t>
  </si>
  <si>
    <t>SCADA CONTROL SYSTEMS</t>
  </si>
  <si>
    <t>Provide the amount of R3 000 000,00 for SCADA Control System at TASEZ Phase 2 distribution substation via Propshaft Rd Satellite Substation in accordance with the detailed drawings and specifications and CoT requirements.</t>
  </si>
  <si>
    <t>SPECIALIST EARTHING</t>
  </si>
  <si>
    <t>Provide the amount of R1 500 000,00 for the supply and installation of earthing to MV switchgear and substations in accordance with details and specifications to CoT requirements and SANS 10142-2.</t>
  </si>
  <si>
    <t>PROVISIONAL SUMS</t>
  </si>
  <si>
    <t>LAND SURVEYOR</t>
  </si>
  <si>
    <t>Provide the amount of R150 000,00 for a Land Surveyor</t>
  </si>
  <si>
    <t>RELOCATION OF EXISTING SERVICES</t>
  </si>
  <si>
    <t>Provide the amount of R150 000,00 for Relocation of Existing Services</t>
  </si>
  <si>
    <t>ALTERATIONS AND ADDITIONS TO WALTHLOO 3 SUBSTATION</t>
  </si>
  <si>
    <t>Provide the amount of R500 000,00 for Alterations and additions to Waltloo Substation in accordance with drawings and specifications to CoT requirements.</t>
  </si>
  <si>
    <t>SMME TRAINING</t>
  </si>
  <si>
    <t>BILL NO. 8</t>
  </si>
  <si>
    <t>SMME PACKAGES</t>
  </si>
  <si>
    <t>RE-INSTATING GARDENS AND DRIVEWAYS</t>
  </si>
  <si>
    <t>CONSTRUCTION OF SUBSTATIONS</t>
  </si>
  <si>
    <t>Provide the amount of R2 500 000,00 for Construction of Substations Including Civil Works in accordance with the detailed drawings and specifications, CoT requirements and SANS 1200 and SANS 10400</t>
  </si>
  <si>
    <t>TRAFFIC SIGNALS AND LV CONNECTIONS</t>
  </si>
  <si>
    <t>Provide the amount of R500 000,00 for Traffic Signals and LV Connections in accordance with CoT specifications and SANS 10142-1 and SANS 1507</t>
  </si>
  <si>
    <t>SITE SECURITY</t>
  </si>
  <si>
    <t>Provide the amount of R500 000,00 for Site Security</t>
  </si>
  <si>
    <t>Preliminaries and General</t>
  </si>
  <si>
    <t>Page</t>
  </si>
  <si>
    <t>Occupational Health and Safety</t>
  </si>
  <si>
    <t>Environmental Requirements</t>
  </si>
  <si>
    <t>Socio-Economic Requirements</t>
  </si>
  <si>
    <t>MV Reticulation</t>
  </si>
  <si>
    <t>Streetlighting Infrastructure</t>
  </si>
  <si>
    <t>Provisional and Prime Cost Sums</t>
  </si>
  <si>
    <t>SMME Packages</t>
  </si>
  <si>
    <t>Add Vat (15%)</t>
  </si>
  <si>
    <t>Unit</t>
  </si>
  <si>
    <t>Qty</t>
  </si>
  <si>
    <t>Rate</t>
  </si>
  <si>
    <t>Amount</t>
  </si>
  <si>
    <t>Description</t>
  </si>
  <si>
    <t>Item No.</t>
  </si>
  <si>
    <t>Total Carried Forward</t>
  </si>
  <si>
    <t>Brought Forward</t>
  </si>
  <si>
    <t>Bill No. 1</t>
  </si>
  <si>
    <t>Bill No. 8</t>
  </si>
  <si>
    <t>Bill No. 7</t>
  </si>
  <si>
    <t>Bill No. 6</t>
  </si>
  <si>
    <t>Bill No. 5</t>
  </si>
  <si>
    <t>Bill No. 4</t>
  </si>
  <si>
    <t>Bill No. 3</t>
  </si>
  <si>
    <t>Bill No. 2</t>
  </si>
  <si>
    <t>Page No.</t>
  </si>
  <si>
    <t>Excavate and Backfill per Linear Meter</t>
  </si>
  <si>
    <t>Excavate and Backfill 600mm wide and 1000mm deep with 200mm soft soil bedding in</t>
  </si>
  <si>
    <t>Pickable soil</t>
  </si>
  <si>
    <t>Extra over for Soft rock</t>
  </si>
  <si>
    <t>Extra over for Hard rock</t>
  </si>
  <si>
    <t>Extra over for Chemical blasting</t>
  </si>
  <si>
    <t>Import material for bedding</t>
  </si>
  <si>
    <t>Backfill and compact to min 91% MOD AASHTO</t>
  </si>
  <si>
    <t>m³</t>
  </si>
  <si>
    <t>Cross Cuts - 3m x 1.6m x 1.1m</t>
  </si>
  <si>
    <t>Crosscut, Backfill, Compact to min 91% MOD AASHTO</t>
  </si>
  <si>
    <t>Supply</t>
  </si>
  <si>
    <t>Installation</t>
  </si>
  <si>
    <t>End glanded terminated</t>
  </si>
  <si>
    <t>Joint</t>
  </si>
  <si>
    <t>Cable Marking Tape</t>
  </si>
  <si>
    <t>Install</t>
  </si>
  <si>
    <t>Concrete Block Protection for Cables</t>
  </si>
  <si>
    <t>Cable Cover Slabs - 1.2m x 0.3m x 0.5m</t>
  </si>
  <si>
    <t>Cable Route Markers</t>
  </si>
  <si>
    <t>Road Crossings, gardens and walkways</t>
  </si>
  <si>
    <t>Supply &amp; Install Sleeves</t>
  </si>
  <si>
    <t>Supply &amp; Install Orange Pipe</t>
  </si>
  <si>
    <t>Driveway Crossing</t>
  </si>
  <si>
    <t>Driveway crossings</t>
  </si>
  <si>
    <t>Supply &amp; Install sleeves</t>
  </si>
  <si>
    <t>Rate Only</t>
  </si>
  <si>
    <t>STREETLIGHTS</t>
  </si>
  <si>
    <t xml:space="preserve">Install	</t>
  </si>
  <si>
    <t>Streetlights complete with 10.5m Pedestal pole  1.5m Stubby  - 3 way (C-333)</t>
  </si>
  <si>
    <t>Excavate for Streetlight Poles - 1.5m deep x 1.5m wide</t>
  </si>
  <si>
    <t>T - End Glanded Terminated</t>
  </si>
  <si>
    <t>Wiring &amp; Circuit Breakers for Poles</t>
  </si>
  <si>
    <t>Testing and Commissioning</t>
  </si>
  <si>
    <t>Testing and Commissioning of streetlights</t>
  </si>
  <si>
    <t>Excavate and Backfill 300mm wide and 600mm deep in</t>
  </si>
  <si>
    <t>Transporting of Street lights to site</t>
  </si>
  <si>
    <t>IMPORTING FILL FOR TRENCHING</t>
  </si>
  <si>
    <t>Provide the amount of R150 000,00 for Importing fill material for trenching</t>
  </si>
  <si>
    <t>GRAND TOTAL (INCLUDING VAT)</t>
  </si>
  <si>
    <t>ALTERATIONS AND ADDITIONS TO EERSTE FABRIEK MV NETWORK</t>
  </si>
  <si>
    <t>Provide the amount of R2 500 000,00 for Alterations and additions to Eerste Fabriek MV Network in accordance with drawings and specifications to CoT requirements.</t>
  </si>
  <si>
    <t>SUMMARY</t>
  </si>
  <si>
    <t>Total of Bill 1</t>
  </si>
  <si>
    <t>Total of Bill 2</t>
  </si>
  <si>
    <t>Costs associated with installation of screening around the batch plant to prevent fly dust (assuming shade cloth 1m high for 30m perimeter, including steel support poles)</t>
  </si>
  <si>
    <t>Total of Bill 3</t>
  </si>
  <si>
    <t>Total of Bill 4</t>
  </si>
  <si>
    <t>Total of Bill 5</t>
  </si>
  <si>
    <t>Beka Ziya 104W LED 4000K 740mA Non- dimmable Mounted a Powdercoated Galvanised Steel Pole 114/76mm Plinth Mounted with access door 6000mm Mounting height Black Accessories1 x BRSB - Bravo - 150mm - Single Black 1 x 05-15-013 5 Amp MCB1 x A135NA Bolt cage - M16</t>
  </si>
  <si>
    <t>Excavation for streetlighting</t>
  </si>
  <si>
    <t>Total of Bill 6</t>
  </si>
  <si>
    <t>Total of Bill 7</t>
  </si>
  <si>
    <r>
      <t>Supply and Installation of 300mm</t>
    </r>
    <r>
      <rPr>
        <b/>
        <u/>
        <vertAlign val="superscript"/>
        <sz val="9"/>
        <color theme="1"/>
        <rFont val="Century Gothic"/>
        <family val="2"/>
      </rPr>
      <t>2</t>
    </r>
    <r>
      <rPr>
        <b/>
        <u/>
        <sz val="9"/>
        <color theme="1"/>
        <rFont val="Century Gothic"/>
        <family val="2"/>
      </rPr>
      <t xml:space="preserve"> 11/11kV 3C Belted Aluminium PILC SWA MV Cables in accordance with drawings and specifications to CoT standards and SANS 97-Table 18</t>
    </r>
  </si>
  <si>
    <t>Streetlights complete with 10.5m Pedestal pole  &amp; 1.5m Stubby - Single (C-333)</t>
  </si>
  <si>
    <t>Streetlights complete with 10.5m Pedestal pole &amp; 1.5m Stubby  - Double (C-333)</t>
  </si>
  <si>
    <t>Streetlights complete with 10.5m Pedestal pole  &amp; 1.5m Stubby  - 4 way (C-333)</t>
  </si>
  <si>
    <t>Supply and Installation of 300mm² 11/11kV 3C Belted Aluminium PILC SWA MV Cable in accordance with drawings and specifications to CoT standards and SANS 97-Table 18</t>
  </si>
  <si>
    <t>MV Cable 300mm² 11/11kV 3C Belted Aluminium PILC SWA MV Cable : City of Tshwane Specification Table 18 (4 x Cables)</t>
  </si>
  <si>
    <t>LV Cable 25mm² x 4C , Al,  ECC Cable</t>
  </si>
  <si>
    <t>LV Cable 50mm² x 4 Al SWA Cable</t>
  </si>
  <si>
    <t>Copper earth wire 16mm²</t>
  </si>
  <si>
    <t>Copper earth wire 25mm²</t>
  </si>
  <si>
    <t>Contractors Fixed-Charge Items (SANS 1200A 8.3):</t>
  </si>
  <si>
    <t>Contractual Requirements</t>
  </si>
  <si>
    <t>Operation  &amp;  Maintenance  of  Facilities</t>
  </si>
  <si>
    <t>External auditors  costs</t>
  </si>
  <si>
    <t>Scaffolding   material, erection and inspection</t>
  </si>
  <si>
    <t>Provide the amount of R250 000,00 to be utilised for the training of SMME Subcontractors. The contractor is to refer to the document entitled  Specification for the Employment of SMME Subcontractors  annexed to these Bills of Quantities</t>
  </si>
  <si>
    <t>Prior to pricing the principal contractor must  familiarize him/herself with the Occupational Health and Safety  Act and  Regulations, (Act  85  of  1993), read with Construction Regulations 2014, other relevant Regulations, the Disaster Management Act, (57  OF  2002)  read with COVID-19 Regulations. It is imperative for the Contractor to familiarize him/herself on the Clients project specific requirements defined in the Project Specific Health and Safety Specifications.</t>
  </si>
  <si>
    <t>Rehabilitation: Costs per ha associated with the rehabilitation of land that was disturbed during construction (Assuming 1ha will be impacted to be rehabilitated, including materials but excluding labour)</t>
  </si>
  <si>
    <t>Total of Bill 8</t>
  </si>
  <si>
    <t>Allow 5% for Contingencies to be used by the Engineer and deducted in whole, or in part, if not required. No claim for any loss of profit will be entertained in this regard.</t>
  </si>
  <si>
    <t>of</t>
  </si>
  <si>
    <t>Provide the amount of R2 000 000,00 for Re-Instating Gardens and Driveways</t>
  </si>
  <si>
    <t>The sum shall cover the Contactor's time-related costs of  insurance of the Works and Plant, third party, public liability insurance and unemployment insurance to cover his compliance with the requirements of the Workmen's Compensation Act</t>
  </si>
  <si>
    <t>Establishment of Contractor's on site facilities</t>
  </si>
  <si>
    <t>Allow for all other preliminaries and general costs that the Contractor deems necessary to undertake the scope of works including but not limited to the following: Company and head office overheads, on-site supervision with the prescribed resources, plant, equipment and tools, etc.</t>
  </si>
  <si>
    <t>Sub Total (Excluding Vat)</t>
  </si>
  <si>
    <t>Total (Excluding Vat)</t>
  </si>
  <si>
    <t>Sub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</si>
</sst>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R&quot;* #,##0.00_-;\-&quot;R&quot;* #,##0.00_-;_-&quot;R&quot;* &quot;-&quot;??_-;_-@_-"/>
    <numFmt numFmtId="164" formatCode="&quot;R&quot;#,##0.00"/>
  </numFmts>
  <fonts count="24"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b/>
      <sz val="9"/>
      <color theme="1"/>
      <name val="Century Gothic"/>
      <family val="2"/>
    </font>
    <font>
      <sz val="9"/>
      <color theme="1"/>
      <name val="Century Gothic"/>
      <family val="2"/>
    </font>
    <font>
      <b/>
      <u/>
      <sz val="9"/>
      <color theme="1"/>
      <name val="Century Gothic"/>
      <family val="2"/>
    </font>
    <font>
      <u/>
      <sz val="9"/>
      <color theme="1"/>
      <name val="Century Gothic"/>
      <family val="2"/>
    </font>
    <font>
      <sz val="8"/>
      <color theme="1"/>
      <name val="Century Gothic"/>
      <family val="2"/>
    </font>
    <font>
      <b/>
      <u/>
      <vertAlign val="superscript"/>
      <sz val="9"/>
      <color theme="1"/>
      <name val="Century Gothic"/>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3" tint="0.89999084444715716"/>
        <bgColor indexed="64"/>
      </patternFill>
    </fill>
    <fill>
      <patternFill patternType="solid">
        <fgColor theme="3" tint="0.499984740745262"/>
        <bgColor indexed="64"/>
      </patternFill>
    </fill>
  </fills>
  <borders count="3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diagonal/>
    </border>
    <border>
      <left style="thin">
        <color indexed="64"/>
      </left>
      <right style="double">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double">
        <color indexed="64"/>
      </right>
      <top style="double">
        <color indexed="64"/>
      </top>
      <bottom style="double">
        <color indexed="64"/>
      </bottom>
      <diagonal/>
    </border>
    <border>
      <left style="double">
        <color indexed="64"/>
      </left>
      <right style="thin">
        <color indexed="64"/>
      </right>
      <top/>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double">
        <color indexed="64"/>
      </left>
      <right/>
      <top/>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double">
        <color indexed="64"/>
      </left>
      <right style="thin">
        <color indexed="64"/>
      </right>
      <top style="double">
        <color indexed="64"/>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73">
    <xf numFmtId="0" fontId="0" fillId="0" borderId="0" xfId="0"/>
    <xf numFmtId="0" fontId="16" fillId="0" borderId="0" xfId="0" applyFont="1" applyAlignment="1">
      <alignment horizontal="center" vertical="center" wrapText="1"/>
    </xf>
    <xf numFmtId="40" fontId="0" fillId="0" borderId="0" xfId="0" applyNumberFormat="1"/>
    <xf numFmtId="164" fontId="0" fillId="0" borderId="0" xfId="0" applyNumberFormat="1"/>
    <xf numFmtId="44" fontId="0" fillId="0" borderId="0" xfId="0" applyNumberFormat="1"/>
    <xf numFmtId="0" fontId="19" fillId="0" borderId="14" xfId="0" applyFont="1" applyBorder="1" applyAlignment="1">
      <alignment horizontal="center" vertical="center"/>
    </xf>
    <xf numFmtId="38" fontId="19" fillId="0" borderId="0" xfId="0" applyNumberFormat="1" applyFont="1" applyAlignment="1">
      <alignment horizontal="center" vertical="center"/>
    </xf>
    <xf numFmtId="44" fontId="19" fillId="0" borderId="11" xfId="0" applyNumberFormat="1" applyFont="1" applyBorder="1" applyAlignment="1">
      <alignment vertical="center"/>
    </xf>
    <xf numFmtId="44" fontId="19" fillId="0" borderId="0" xfId="0" applyNumberFormat="1" applyFont="1" applyAlignment="1">
      <alignment vertical="center"/>
    </xf>
    <xf numFmtId="0" fontId="19" fillId="0" borderId="0" xfId="0" applyFont="1" applyAlignment="1">
      <alignment horizontal="center" vertical="center"/>
    </xf>
    <xf numFmtId="0" fontId="19" fillId="0" borderId="10" xfId="0" applyFont="1" applyBorder="1" applyAlignment="1">
      <alignment horizontal="center" vertical="center"/>
    </xf>
    <xf numFmtId="0" fontId="19" fillId="0" borderId="0" xfId="0" applyFont="1" applyAlignment="1">
      <alignment horizontal="justify" vertical="center" wrapText="1"/>
    </xf>
    <xf numFmtId="0" fontId="20" fillId="0" borderId="0" xfId="0" applyFont="1" applyAlignment="1">
      <alignment horizontal="justify" vertical="center" wrapText="1"/>
    </xf>
    <xf numFmtId="0" fontId="18" fillId="0" borderId="0" xfId="0" applyFont="1" applyAlignment="1">
      <alignment horizontal="justify" vertical="center" wrapText="1"/>
    </xf>
    <xf numFmtId="0" fontId="21" fillId="0" borderId="0" xfId="0" applyFont="1" applyAlignment="1">
      <alignment horizontal="justify" vertical="center" wrapText="1"/>
    </xf>
    <xf numFmtId="0" fontId="0" fillId="34" borderId="0" xfId="0" applyFill="1"/>
    <xf numFmtId="38" fontId="18" fillId="35" borderId="12" xfId="0" applyNumberFormat="1" applyFont="1" applyFill="1" applyBorder="1" applyAlignment="1">
      <alignment horizontal="center" vertical="center" wrapText="1"/>
    </xf>
    <xf numFmtId="0" fontId="18" fillId="35" borderId="12" xfId="0" applyFont="1" applyFill="1" applyBorder="1" applyAlignment="1">
      <alignment horizontal="center" vertical="center" wrapText="1"/>
    </xf>
    <xf numFmtId="44" fontId="19" fillId="0" borderId="19" xfId="0" applyNumberFormat="1" applyFont="1" applyBorder="1" applyAlignment="1">
      <alignment vertical="center"/>
    </xf>
    <xf numFmtId="38" fontId="19" fillId="0" borderId="14" xfId="0" applyNumberFormat="1" applyFont="1" applyBorder="1" applyAlignment="1">
      <alignment horizontal="center" vertical="center"/>
    </xf>
    <xf numFmtId="38" fontId="19" fillId="0" borderId="10" xfId="0" applyNumberFormat="1" applyFont="1" applyBorder="1" applyAlignment="1">
      <alignment horizontal="center" vertical="center"/>
    </xf>
    <xf numFmtId="38" fontId="18" fillId="35" borderId="20" xfId="0" applyNumberFormat="1" applyFont="1" applyFill="1" applyBorder="1" applyAlignment="1">
      <alignment horizontal="center" vertical="center" wrapText="1"/>
    </xf>
    <xf numFmtId="0" fontId="18" fillId="35" borderId="20" xfId="0" applyFont="1" applyFill="1" applyBorder="1" applyAlignment="1">
      <alignment horizontal="center" vertical="center" wrapText="1"/>
    </xf>
    <xf numFmtId="44" fontId="18" fillId="35" borderId="13" xfId="0" applyNumberFormat="1" applyFont="1" applyFill="1" applyBorder="1" applyAlignment="1">
      <alignment horizontal="center" vertical="center" wrapText="1"/>
    </xf>
    <xf numFmtId="44" fontId="18" fillId="35" borderId="21" xfId="0" applyNumberFormat="1" applyFont="1" applyFill="1" applyBorder="1" applyAlignment="1">
      <alignment horizontal="center" vertical="center" wrapText="1"/>
    </xf>
    <xf numFmtId="44" fontId="18" fillId="35" borderId="15" xfId="0" applyNumberFormat="1" applyFont="1" applyFill="1" applyBorder="1" applyAlignment="1">
      <alignment horizontal="center" vertical="center" wrapText="1"/>
    </xf>
    <xf numFmtId="44" fontId="18" fillId="35" borderId="27" xfId="0" applyNumberFormat="1" applyFont="1" applyFill="1" applyBorder="1" applyAlignment="1">
      <alignment horizontal="center" vertical="center" wrapText="1"/>
    </xf>
    <xf numFmtId="38" fontId="19" fillId="0" borderId="28" xfId="0" applyNumberFormat="1" applyFont="1" applyBorder="1" applyAlignment="1">
      <alignment horizontal="center" vertical="center"/>
    </xf>
    <xf numFmtId="0" fontId="19" fillId="0" borderId="28" xfId="0" applyFont="1" applyBorder="1" applyAlignment="1">
      <alignment horizontal="justify" vertical="center" wrapText="1"/>
    </xf>
    <xf numFmtId="0" fontId="19" fillId="0" borderId="28" xfId="0" applyFont="1" applyBorder="1" applyAlignment="1">
      <alignment horizontal="center" vertical="center"/>
    </xf>
    <xf numFmtId="44" fontId="18" fillId="33" borderId="18" xfId="0" applyNumberFormat="1" applyFont="1" applyFill="1" applyBorder="1" applyAlignment="1">
      <alignment vertical="center"/>
    </xf>
    <xf numFmtId="44" fontId="19" fillId="0" borderId="26" xfId="0" applyNumberFormat="1" applyFont="1" applyBorder="1" applyAlignment="1">
      <alignment vertical="center"/>
    </xf>
    <xf numFmtId="44" fontId="18" fillId="36" borderId="27" xfId="0" applyNumberFormat="1" applyFont="1" applyFill="1" applyBorder="1" applyAlignment="1">
      <alignment vertical="center"/>
    </xf>
    <xf numFmtId="44" fontId="19" fillId="0" borderId="29" xfId="0" applyNumberFormat="1" applyFont="1" applyBorder="1" applyAlignment="1">
      <alignment vertical="center"/>
    </xf>
    <xf numFmtId="44" fontId="18" fillId="0" borderId="26" xfId="0" applyNumberFormat="1" applyFont="1" applyBorder="1" applyAlignment="1">
      <alignment vertical="center"/>
    </xf>
    <xf numFmtId="38" fontId="18" fillId="35" borderId="30" xfId="0" applyNumberFormat="1" applyFont="1" applyFill="1" applyBorder="1" applyAlignment="1">
      <alignment horizontal="center" vertical="center" wrapText="1"/>
    </xf>
    <xf numFmtId="0" fontId="18" fillId="35" borderId="30" xfId="0" applyFont="1" applyFill="1" applyBorder="1" applyAlignment="1">
      <alignment horizontal="center" vertical="center" wrapText="1"/>
    </xf>
    <xf numFmtId="44" fontId="18" fillId="35" borderId="31" xfId="0" applyNumberFormat="1" applyFont="1" applyFill="1" applyBorder="1" applyAlignment="1">
      <alignment horizontal="center" vertical="center" wrapText="1"/>
    </xf>
    <xf numFmtId="44" fontId="18" fillId="35" borderId="32" xfId="0" applyNumberFormat="1" applyFont="1" applyFill="1" applyBorder="1" applyAlignment="1">
      <alignment horizontal="center" vertical="center" wrapText="1"/>
    </xf>
    <xf numFmtId="44" fontId="18" fillId="37" borderId="18" xfId="0" applyNumberFormat="1" applyFont="1" applyFill="1" applyBorder="1" applyAlignment="1">
      <alignment vertical="center"/>
    </xf>
    <xf numFmtId="0" fontId="19" fillId="0" borderId="14" xfId="0" applyFont="1" applyBorder="1" applyAlignment="1">
      <alignment horizontal="justify" vertical="center" wrapText="1"/>
    </xf>
    <xf numFmtId="44" fontId="18" fillId="37" borderId="18" xfId="0" applyNumberFormat="1" applyFont="1" applyFill="1" applyBorder="1" applyAlignment="1">
      <alignment horizontal="center" vertical="center"/>
    </xf>
    <xf numFmtId="0" fontId="20" fillId="0" borderId="0" xfId="0" applyFont="1" applyAlignment="1">
      <alignment horizontal="justify" vertical="center"/>
    </xf>
    <xf numFmtId="0" fontId="19" fillId="0" borderId="38" xfId="0" applyFont="1" applyBorder="1" applyAlignment="1">
      <alignment horizontal="center" vertical="center"/>
    </xf>
    <xf numFmtId="0" fontId="21" fillId="0" borderId="0" xfId="0" applyFont="1" applyAlignment="1">
      <alignment horizontal="justify" vertical="center"/>
    </xf>
    <xf numFmtId="9" fontId="19" fillId="0" borderId="14" xfId="0" applyNumberFormat="1" applyFont="1" applyBorder="1" applyAlignment="1">
      <alignment horizontal="center" vertical="center"/>
    </xf>
    <xf numFmtId="44" fontId="19" fillId="0" borderId="19" xfId="0" applyNumberFormat="1" applyFont="1" applyBorder="1" applyAlignment="1">
      <alignment horizontal="center" vertical="center"/>
    </xf>
    <xf numFmtId="38" fontId="18" fillId="36" borderId="21" xfId="0" applyNumberFormat="1" applyFont="1" applyFill="1" applyBorder="1" applyAlignment="1">
      <alignment horizontal="center" vertical="center"/>
    </xf>
    <xf numFmtId="38" fontId="18" fillId="36" borderId="22" xfId="0" applyNumberFormat="1" applyFont="1" applyFill="1" applyBorder="1" applyAlignment="1">
      <alignment horizontal="center" vertical="center"/>
    </xf>
    <xf numFmtId="0" fontId="18" fillId="37" borderId="16" xfId="0" applyFont="1" applyFill="1" applyBorder="1" applyAlignment="1">
      <alignment horizontal="center" vertical="center" wrapText="1"/>
    </xf>
    <xf numFmtId="0" fontId="18" fillId="37" borderId="17" xfId="0" applyFont="1" applyFill="1" applyBorder="1" applyAlignment="1">
      <alignment horizontal="center" vertical="center" wrapText="1"/>
    </xf>
    <xf numFmtId="0" fontId="18" fillId="33" borderId="16" xfId="0" applyFont="1" applyFill="1" applyBorder="1" applyAlignment="1">
      <alignment horizontal="center" vertical="center" wrapText="1"/>
    </xf>
    <xf numFmtId="0" fontId="18" fillId="33" borderId="17" xfId="0" applyFont="1" applyFill="1" applyBorder="1" applyAlignment="1">
      <alignment horizontal="center" vertical="center" wrapText="1"/>
    </xf>
    <xf numFmtId="0" fontId="22" fillId="0" borderId="19" xfId="0" applyFont="1" applyBorder="1" applyAlignment="1">
      <alignment horizontal="left" vertical="center" wrapText="1"/>
    </xf>
    <xf numFmtId="0" fontId="22" fillId="0" borderId="10" xfId="0" applyFont="1" applyBorder="1" applyAlignment="1">
      <alignment horizontal="left" vertical="center" wrapText="1"/>
    </xf>
    <xf numFmtId="38" fontId="19" fillId="0" borderId="16" xfId="0" applyNumberFormat="1" applyFont="1" applyBorder="1" applyAlignment="1">
      <alignment horizontal="center" vertical="center"/>
    </xf>
    <xf numFmtId="38" fontId="19" fillId="0" borderId="17" xfId="0" applyNumberFormat="1" applyFont="1" applyBorder="1" applyAlignment="1">
      <alignment horizontal="center" vertical="center"/>
    </xf>
    <xf numFmtId="38" fontId="19" fillId="0" borderId="25" xfId="0" applyNumberFormat="1" applyFont="1" applyBorder="1" applyAlignment="1">
      <alignment horizontal="center" vertical="center"/>
    </xf>
    <xf numFmtId="0" fontId="18" fillId="34" borderId="16" xfId="0" applyFont="1" applyFill="1" applyBorder="1" applyAlignment="1">
      <alignment horizontal="center" vertical="center" wrapText="1"/>
    </xf>
    <xf numFmtId="0" fontId="18" fillId="34" borderId="17" xfId="0" applyFont="1" applyFill="1" applyBorder="1" applyAlignment="1">
      <alignment horizontal="center" vertical="center" wrapText="1"/>
    </xf>
    <xf numFmtId="0" fontId="18" fillId="34" borderId="25" xfId="0" applyFont="1" applyFill="1" applyBorder="1" applyAlignment="1">
      <alignment horizontal="center" vertical="center" wrapText="1"/>
    </xf>
    <xf numFmtId="0" fontId="19" fillId="0" borderId="19" xfId="0" applyFont="1" applyBorder="1" applyAlignment="1">
      <alignment horizontal="center" vertical="center"/>
    </xf>
    <xf numFmtId="0" fontId="19" fillId="0" borderId="10" xfId="0" applyFont="1" applyBorder="1" applyAlignment="1">
      <alignment horizontal="center" vertical="center"/>
    </xf>
    <xf numFmtId="0" fontId="19" fillId="0" borderId="33" xfId="0" applyFont="1" applyBorder="1" applyAlignment="1">
      <alignment horizontal="center" vertical="center"/>
    </xf>
    <xf numFmtId="0" fontId="19" fillId="0" borderId="34" xfId="0" applyFont="1" applyBorder="1" applyAlignment="1">
      <alignment horizontal="center" vertical="center"/>
    </xf>
    <xf numFmtId="0" fontId="19" fillId="0" borderId="23" xfId="0" applyFont="1" applyBorder="1" applyAlignment="1">
      <alignment horizontal="center" vertical="center"/>
    </xf>
    <xf numFmtId="0" fontId="19" fillId="0" borderId="24" xfId="0" applyFont="1" applyBorder="1" applyAlignment="1">
      <alignment horizontal="center" vertical="center"/>
    </xf>
    <xf numFmtId="0" fontId="18" fillId="35" borderId="31" xfId="0" applyFont="1" applyFill="1" applyBorder="1" applyAlignment="1">
      <alignment horizontal="center" vertical="center" wrapText="1"/>
    </xf>
    <xf numFmtId="0" fontId="18" fillId="35" borderId="35" xfId="0" applyFont="1" applyFill="1" applyBorder="1" applyAlignment="1">
      <alignment horizontal="center" vertical="center" wrapText="1"/>
    </xf>
    <xf numFmtId="0" fontId="18" fillId="35" borderId="36" xfId="0" applyFont="1" applyFill="1" applyBorder="1" applyAlignment="1">
      <alignment horizontal="center" vertical="center" wrapText="1"/>
    </xf>
    <xf numFmtId="0" fontId="18" fillId="35" borderId="16" xfId="0" applyFont="1" applyFill="1" applyBorder="1" applyAlignment="1">
      <alignment horizontal="center" vertical="center" wrapText="1"/>
    </xf>
    <xf numFmtId="0" fontId="18" fillId="35" borderId="17" xfId="0" applyFont="1" applyFill="1" applyBorder="1" applyAlignment="1">
      <alignment horizontal="center" vertical="center" wrapText="1"/>
    </xf>
    <xf numFmtId="0" fontId="18" fillId="35" borderId="37" xfId="0" applyFont="1" applyFill="1" applyBorder="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86C7F-303A-4C9D-81EB-1E9F867779FE}">
  <sheetPr>
    <pageSetUpPr fitToPage="1"/>
  </sheetPr>
  <dimension ref="A1:K1062"/>
  <sheetViews>
    <sheetView tabSelected="1" view="pageBreakPreview" zoomScaleNormal="100" zoomScaleSheetLayoutView="100" workbookViewId="0">
      <selection activeCell="H978" sqref="H978"/>
    </sheetView>
  </sheetViews>
  <sheetFormatPr defaultRowHeight="14.4" x14ac:dyDescent="0.3"/>
  <cols>
    <col min="1" max="1" width="7.77734375" style="20" customWidth="1"/>
    <col min="2" max="2" width="85.77734375" style="11" customWidth="1"/>
    <col min="3" max="3" width="7.77734375" style="10" customWidth="1"/>
    <col min="4" max="4" width="6.77734375" style="6" customWidth="1"/>
    <col min="5" max="5" width="15.77734375" style="7" customWidth="1"/>
    <col min="6" max="6" width="15.77734375" style="8" customWidth="1"/>
    <col min="8" max="8" width="17" customWidth="1"/>
    <col min="9" max="9" width="15.33203125" bestFit="1" customWidth="1"/>
  </cols>
  <sheetData>
    <row r="1" spans="1:9" s="1" customFormat="1" x14ac:dyDescent="0.3">
      <c r="A1" s="16" t="s">
        <v>248</v>
      </c>
      <c r="B1" s="17" t="s">
        <v>247</v>
      </c>
      <c r="C1" s="17" t="s">
        <v>243</v>
      </c>
      <c r="D1" s="16" t="s">
        <v>244</v>
      </c>
      <c r="E1" s="23" t="s">
        <v>245</v>
      </c>
      <c r="F1" s="25" t="s">
        <v>246</v>
      </c>
    </row>
    <row r="2" spans="1:9" x14ac:dyDescent="0.3">
      <c r="A2" s="19"/>
      <c r="C2" s="5"/>
      <c r="E2" s="18"/>
      <c r="F2" s="31"/>
      <c r="I2" s="2"/>
    </row>
    <row r="3" spans="1:9" x14ac:dyDescent="0.3">
      <c r="A3" s="19"/>
      <c r="B3" s="12" t="s">
        <v>0</v>
      </c>
      <c r="C3" s="5"/>
      <c r="D3" s="9"/>
      <c r="E3" s="18"/>
      <c r="F3" s="31"/>
      <c r="I3" s="4"/>
    </row>
    <row r="4" spans="1:9" x14ac:dyDescent="0.3">
      <c r="A4" s="19"/>
      <c r="C4" s="5"/>
      <c r="E4" s="18"/>
      <c r="F4" s="31"/>
      <c r="I4" s="4"/>
    </row>
    <row r="5" spans="1:9" x14ac:dyDescent="0.3">
      <c r="A5" s="19"/>
      <c r="B5" s="12" t="s">
        <v>1</v>
      </c>
      <c r="C5" s="5"/>
      <c r="D5" s="9"/>
      <c r="E5" s="18"/>
      <c r="F5" s="31"/>
      <c r="G5" s="3"/>
    </row>
    <row r="6" spans="1:9" x14ac:dyDescent="0.3">
      <c r="A6" s="19"/>
      <c r="C6" s="5"/>
      <c r="E6" s="18"/>
      <c r="F6" s="31"/>
      <c r="G6" s="3"/>
    </row>
    <row r="7" spans="1:9" x14ac:dyDescent="0.3">
      <c r="A7" s="19"/>
      <c r="B7" s="12" t="s">
        <v>323</v>
      </c>
      <c r="C7" s="5"/>
      <c r="D7" s="9"/>
      <c r="E7" s="18"/>
      <c r="F7" s="31"/>
      <c r="G7" s="3"/>
    </row>
    <row r="8" spans="1:9" x14ac:dyDescent="0.3">
      <c r="A8" s="19"/>
      <c r="C8" s="5"/>
      <c r="E8" s="18"/>
      <c r="F8" s="31"/>
      <c r="G8" s="3"/>
    </row>
    <row r="9" spans="1:9" x14ac:dyDescent="0.3">
      <c r="A9" s="19">
        <v>1</v>
      </c>
      <c r="B9" s="11" t="s">
        <v>2</v>
      </c>
      <c r="C9" s="5" t="s">
        <v>3</v>
      </c>
      <c r="D9" s="6">
        <v>1</v>
      </c>
      <c r="E9" s="18"/>
      <c r="F9" s="31">
        <f>ROUND(D9*E9,2)</f>
        <v>0</v>
      </c>
      <c r="G9" s="3"/>
      <c r="I9" s="3"/>
    </row>
    <row r="10" spans="1:9" x14ac:dyDescent="0.3">
      <c r="A10" s="19"/>
      <c r="C10" s="5"/>
      <c r="E10" s="18"/>
      <c r="F10" s="31"/>
      <c r="G10" s="3"/>
      <c r="I10" s="3"/>
    </row>
    <row r="11" spans="1:9" x14ac:dyDescent="0.3">
      <c r="A11" s="19">
        <v>2</v>
      </c>
      <c r="B11" s="11" t="s">
        <v>4</v>
      </c>
      <c r="C11" s="5" t="s">
        <v>3</v>
      </c>
      <c r="D11" s="6">
        <v>1</v>
      </c>
      <c r="E11" s="18"/>
      <c r="F11" s="31">
        <f>ROUND(D11*E11,2)</f>
        <v>0</v>
      </c>
      <c r="G11" s="3"/>
    </row>
    <row r="12" spans="1:9" x14ac:dyDescent="0.3">
      <c r="A12" s="19"/>
      <c r="C12" s="5"/>
      <c r="E12" s="18"/>
      <c r="F12" s="31"/>
      <c r="G12" s="3"/>
      <c r="I12" s="3"/>
    </row>
    <row r="13" spans="1:9" x14ac:dyDescent="0.3">
      <c r="A13" s="19"/>
      <c r="B13" s="12" t="s">
        <v>324</v>
      </c>
      <c r="C13" s="5"/>
      <c r="D13" s="9"/>
      <c r="E13" s="18"/>
      <c r="F13" s="31"/>
      <c r="G13" s="3"/>
    </row>
    <row r="14" spans="1:9" x14ac:dyDescent="0.3">
      <c r="A14" s="19"/>
      <c r="C14" s="5"/>
      <c r="E14" s="18"/>
      <c r="F14" s="31"/>
      <c r="G14" s="3"/>
    </row>
    <row r="15" spans="1:9" ht="39.6" x14ac:dyDescent="0.3">
      <c r="A15" s="19">
        <v>3</v>
      </c>
      <c r="B15" s="11" t="s">
        <v>335</v>
      </c>
      <c r="C15" s="5" t="s">
        <v>5</v>
      </c>
      <c r="D15" s="6">
        <v>6</v>
      </c>
      <c r="E15" s="18"/>
      <c r="F15" s="31">
        <f>ROUND(D15*E15,2)</f>
        <v>0</v>
      </c>
      <c r="G15" s="3"/>
    </row>
    <row r="16" spans="1:9" x14ac:dyDescent="0.3">
      <c r="A16" s="19"/>
      <c r="C16" s="5"/>
      <c r="E16" s="18"/>
      <c r="F16" s="31"/>
      <c r="G16" s="3"/>
    </row>
    <row r="17" spans="1:7" x14ac:dyDescent="0.3">
      <c r="A17" s="19"/>
      <c r="B17" s="12" t="s">
        <v>325</v>
      </c>
      <c r="C17" s="5"/>
      <c r="D17" s="9"/>
      <c r="E17" s="18"/>
      <c r="F17" s="31"/>
      <c r="G17" s="3"/>
    </row>
    <row r="18" spans="1:7" x14ac:dyDescent="0.3">
      <c r="A18" s="19"/>
      <c r="C18" s="5"/>
      <c r="E18" s="18"/>
      <c r="F18" s="31"/>
      <c r="G18" s="3"/>
    </row>
    <row r="19" spans="1:7" x14ac:dyDescent="0.3">
      <c r="A19" s="19">
        <v>4</v>
      </c>
      <c r="B19" s="11" t="s">
        <v>336</v>
      </c>
      <c r="C19" s="5" t="s">
        <v>3</v>
      </c>
      <c r="D19" s="6">
        <v>1</v>
      </c>
      <c r="E19" s="18"/>
      <c r="F19" s="31">
        <f>ROUND(D19*E19,2)</f>
        <v>0</v>
      </c>
      <c r="G19" s="3"/>
    </row>
    <row r="20" spans="1:7" x14ac:dyDescent="0.3">
      <c r="A20" s="19"/>
      <c r="C20" s="5"/>
      <c r="E20" s="18"/>
      <c r="F20" s="31"/>
      <c r="G20" s="3"/>
    </row>
    <row r="21" spans="1:7" x14ac:dyDescent="0.3">
      <c r="A21" s="19">
        <v>5</v>
      </c>
      <c r="B21" s="11" t="s">
        <v>6</v>
      </c>
      <c r="C21" s="5" t="s">
        <v>5</v>
      </c>
      <c r="D21" s="6">
        <v>6</v>
      </c>
      <c r="E21" s="18"/>
      <c r="F21" s="31">
        <f>ROUND(D21*E21,2)</f>
        <v>0</v>
      </c>
      <c r="G21" s="3"/>
    </row>
    <row r="22" spans="1:7" x14ac:dyDescent="0.3">
      <c r="A22" s="19"/>
      <c r="C22" s="5"/>
      <c r="E22" s="18"/>
      <c r="F22" s="31"/>
      <c r="G22" s="3"/>
    </row>
    <row r="23" spans="1:7" x14ac:dyDescent="0.3">
      <c r="A23" s="19"/>
      <c r="B23" s="12" t="s">
        <v>7</v>
      </c>
      <c r="C23" s="5"/>
      <c r="D23" s="9"/>
      <c r="E23" s="18"/>
      <c r="F23" s="31"/>
      <c r="G23" s="3"/>
    </row>
    <row r="24" spans="1:7" x14ac:dyDescent="0.3">
      <c r="A24" s="19"/>
      <c r="C24" s="5"/>
      <c r="E24" s="18"/>
      <c r="F24" s="31"/>
      <c r="G24" s="3"/>
    </row>
    <row r="25" spans="1:7" ht="39.6" x14ac:dyDescent="0.3">
      <c r="A25" s="19">
        <v>6</v>
      </c>
      <c r="B25" s="11" t="s">
        <v>8</v>
      </c>
      <c r="C25" s="5" t="s">
        <v>3</v>
      </c>
      <c r="D25" s="6">
        <v>1</v>
      </c>
      <c r="E25" s="18"/>
      <c r="F25" s="31">
        <f>ROUND(D25*E25,2)</f>
        <v>0</v>
      </c>
      <c r="G25" s="3"/>
    </row>
    <row r="26" spans="1:7" x14ac:dyDescent="0.3">
      <c r="A26" s="19"/>
      <c r="C26" s="5"/>
      <c r="E26" s="18"/>
      <c r="F26" s="31"/>
      <c r="G26" s="3"/>
    </row>
    <row r="27" spans="1:7" x14ac:dyDescent="0.3">
      <c r="A27" s="19"/>
      <c r="C27" s="5"/>
      <c r="E27" s="18"/>
      <c r="F27" s="31"/>
      <c r="G27" s="3"/>
    </row>
    <row r="28" spans="1:7" ht="15" thickBot="1" x14ac:dyDescent="0.35">
      <c r="A28" s="19"/>
      <c r="C28" s="5"/>
      <c r="E28" s="18"/>
      <c r="F28" s="31"/>
      <c r="G28" s="3"/>
    </row>
    <row r="29" spans="1:7" ht="15" thickBot="1" x14ac:dyDescent="0.35">
      <c r="A29" s="47" t="s">
        <v>249</v>
      </c>
      <c r="B29" s="48"/>
      <c r="C29" s="48"/>
      <c r="D29" s="48"/>
      <c r="E29" s="48"/>
      <c r="F29" s="32">
        <f>SUM(F2:F28)</f>
        <v>0</v>
      </c>
      <c r="G29" s="3"/>
    </row>
    <row r="30" spans="1:7" ht="15" thickBot="1" x14ac:dyDescent="0.35">
      <c r="A30" s="21" t="s">
        <v>248</v>
      </c>
      <c r="B30" s="22" t="s">
        <v>247</v>
      </c>
      <c r="C30" s="22" t="s">
        <v>243</v>
      </c>
      <c r="D30" s="21" t="s">
        <v>244</v>
      </c>
      <c r="E30" s="24" t="s">
        <v>245</v>
      </c>
      <c r="F30" s="26" t="s">
        <v>246</v>
      </c>
      <c r="G30" s="3"/>
    </row>
    <row r="31" spans="1:7" ht="15" thickBot="1" x14ac:dyDescent="0.35">
      <c r="A31" s="47" t="s">
        <v>250</v>
      </c>
      <c r="B31" s="48"/>
      <c r="C31" s="48"/>
      <c r="D31" s="48"/>
      <c r="E31" s="48"/>
      <c r="F31" s="32">
        <f>F29</f>
        <v>0</v>
      </c>
      <c r="G31" s="3"/>
    </row>
    <row r="32" spans="1:7" x14ac:dyDescent="0.3">
      <c r="A32" s="19"/>
      <c r="C32" s="5"/>
      <c r="E32" s="18"/>
      <c r="F32" s="31"/>
      <c r="G32" s="3"/>
    </row>
    <row r="33" spans="1:7" x14ac:dyDescent="0.3">
      <c r="A33" s="19"/>
      <c r="B33" s="12" t="s">
        <v>9</v>
      </c>
      <c r="C33" s="5"/>
      <c r="D33" s="9"/>
      <c r="E33" s="18"/>
      <c r="F33" s="31"/>
      <c r="G33" s="3"/>
    </row>
    <row r="34" spans="1:7" x14ac:dyDescent="0.3">
      <c r="A34" s="19"/>
      <c r="C34" s="5"/>
      <c r="E34" s="18"/>
      <c r="F34" s="31"/>
      <c r="G34" s="3"/>
    </row>
    <row r="35" spans="1:7" ht="39.6" x14ac:dyDescent="0.3">
      <c r="A35" s="19">
        <v>7</v>
      </c>
      <c r="B35" s="11" t="s">
        <v>337</v>
      </c>
      <c r="C35" s="5" t="s">
        <v>5</v>
      </c>
      <c r="D35" s="6">
        <v>6</v>
      </c>
      <c r="E35" s="18"/>
      <c r="F35" s="31">
        <f>ROUND(D35*E35,2)</f>
        <v>0</v>
      </c>
      <c r="G35" s="3"/>
    </row>
    <row r="36" spans="1:7" x14ac:dyDescent="0.3">
      <c r="A36" s="19"/>
      <c r="B36" s="12"/>
      <c r="C36" s="5"/>
      <c r="D36" s="9"/>
      <c r="E36" s="18"/>
      <c r="F36" s="31"/>
      <c r="G36" s="3"/>
    </row>
    <row r="37" spans="1:7" x14ac:dyDescent="0.3">
      <c r="A37" s="19"/>
      <c r="C37" s="5"/>
      <c r="E37" s="18"/>
      <c r="F37" s="31"/>
      <c r="G37" s="3"/>
    </row>
    <row r="38" spans="1:7" x14ac:dyDescent="0.3">
      <c r="A38" s="19"/>
      <c r="C38" s="5"/>
      <c r="E38" s="18"/>
      <c r="F38" s="31"/>
      <c r="G38" s="3"/>
    </row>
    <row r="39" spans="1:7" x14ac:dyDescent="0.3">
      <c r="A39" s="19"/>
      <c r="C39" s="5"/>
      <c r="E39" s="18"/>
      <c r="F39" s="31"/>
      <c r="G39" s="3"/>
    </row>
    <row r="40" spans="1:7" x14ac:dyDescent="0.3">
      <c r="A40" s="19"/>
      <c r="B40" s="12"/>
      <c r="C40" s="5"/>
      <c r="D40" s="9"/>
      <c r="E40" s="18"/>
      <c r="F40" s="31"/>
      <c r="G40" s="3"/>
    </row>
    <row r="41" spans="1:7" x14ac:dyDescent="0.3">
      <c r="A41" s="19"/>
      <c r="C41" s="5"/>
      <c r="E41" s="18"/>
      <c r="F41" s="31"/>
      <c r="G41" s="3"/>
    </row>
    <row r="42" spans="1:7" x14ac:dyDescent="0.3">
      <c r="A42" s="19"/>
      <c r="C42" s="5"/>
      <c r="E42" s="18"/>
      <c r="F42" s="31"/>
      <c r="G42" s="3"/>
    </row>
    <row r="43" spans="1:7" x14ac:dyDescent="0.3">
      <c r="A43" s="19"/>
      <c r="C43" s="5"/>
      <c r="E43" s="18"/>
      <c r="F43" s="31"/>
      <c r="G43" s="3"/>
    </row>
    <row r="44" spans="1:7" x14ac:dyDescent="0.3">
      <c r="A44" s="19"/>
      <c r="B44" s="12"/>
      <c r="C44" s="5"/>
      <c r="D44" s="9"/>
      <c r="E44" s="18"/>
      <c r="F44" s="31"/>
      <c r="G44" s="3"/>
    </row>
    <row r="45" spans="1:7" x14ac:dyDescent="0.3">
      <c r="A45" s="19"/>
      <c r="C45" s="5"/>
      <c r="E45" s="18"/>
      <c r="F45" s="31"/>
      <c r="G45" s="3"/>
    </row>
    <row r="46" spans="1:7" x14ac:dyDescent="0.3">
      <c r="A46" s="19"/>
      <c r="C46" s="5"/>
      <c r="E46" s="18"/>
      <c r="F46" s="31"/>
      <c r="G46" s="3"/>
    </row>
    <row r="47" spans="1:7" x14ac:dyDescent="0.3">
      <c r="A47" s="19"/>
      <c r="C47" s="5"/>
      <c r="E47" s="18"/>
      <c r="F47" s="31"/>
      <c r="G47" s="3"/>
    </row>
    <row r="48" spans="1:7" x14ac:dyDescent="0.3">
      <c r="A48" s="19"/>
      <c r="C48" s="5"/>
      <c r="E48" s="18"/>
      <c r="F48" s="31"/>
      <c r="G48" s="3"/>
    </row>
    <row r="49" spans="1:7" x14ac:dyDescent="0.3">
      <c r="A49" s="19"/>
      <c r="C49" s="5"/>
      <c r="E49" s="18"/>
      <c r="F49" s="31"/>
      <c r="G49" s="3"/>
    </row>
    <row r="50" spans="1:7" x14ac:dyDescent="0.3">
      <c r="A50" s="19"/>
      <c r="C50" s="5"/>
      <c r="E50" s="18"/>
      <c r="F50" s="31"/>
      <c r="G50" s="3"/>
    </row>
    <row r="51" spans="1:7" x14ac:dyDescent="0.3">
      <c r="A51" s="19"/>
      <c r="C51" s="5"/>
      <c r="E51" s="18"/>
      <c r="F51" s="31"/>
      <c r="G51" s="3"/>
    </row>
    <row r="52" spans="1:7" x14ac:dyDescent="0.3">
      <c r="A52" s="19"/>
      <c r="C52" s="5"/>
      <c r="E52" s="18"/>
      <c r="F52" s="31"/>
      <c r="G52" s="3"/>
    </row>
    <row r="53" spans="1:7" x14ac:dyDescent="0.3">
      <c r="A53" s="19"/>
      <c r="C53" s="5"/>
      <c r="E53" s="18"/>
      <c r="F53" s="31"/>
      <c r="G53" s="3"/>
    </row>
    <row r="54" spans="1:7" x14ac:dyDescent="0.3">
      <c r="A54" s="19"/>
      <c r="C54" s="5"/>
      <c r="E54" s="18"/>
      <c r="F54" s="31"/>
      <c r="G54" s="3"/>
    </row>
    <row r="55" spans="1:7" x14ac:dyDescent="0.3">
      <c r="A55" s="19"/>
      <c r="C55" s="5"/>
      <c r="E55" s="18"/>
      <c r="F55" s="31"/>
      <c r="G55" s="3"/>
    </row>
    <row r="56" spans="1:7" x14ac:dyDescent="0.3">
      <c r="A56" s="19"/>
      <c r="C56" s="5"/>
      <c r="E56" s="18"/>
      <c r="F56" s="31"/>
      <c r="G56" s="3"/>
    </row>
    <row r="57" spans="1:7" x14ac:dyDescent="0.3">
      <c r="A57" s="19"/>
      <c r="C57" s="5"/>
      <c r="E57" s="18"/>
      <c r="F57" s="31"/>
      <c r="G57" s="3"/>
    </row>
    <row r="58" spans="1:7" ht="15" thickBot="1" x14ac:dyDescent="0.35">
      <c r="A58" s="19"/>
      <c r="C58" s="5"/>
      <c r="E58" s="18"/>
      <c r="F58" s="31"/>
      <c r="G58" s="3"/>
    </row>
    <row r="59" spans="1:7" ht="15.6" thickTop="1" thickBot="1" x14ac:dyDescent="0.35">
      <c r="A59" s="49" t="s">
        <v>303</v>
      </c>
      <c r="B59" s="50"/>
      <c r="C59" s="50"/>
      <c r="D59" s="50"/>
      <c r="E59" s="50"/>
      <c r="F59" s="39">
        <f>SUM(F31:F58)</f>
        <v>0</v>
      </c>
      <c r="G59" s="3"/>
    </row>
    <row r="60" spans="1:7" ht="15.6" thickTop="1" thickBot="1" x14ac:dyDescent="0.35">
      <c r="A60" s="21" t="s">
        <v>248</v>
      </c>
      <c r="B60" s="22" t="s">
        <v>247</v>
      </c>
      <c r="C60" s="22" t="s">
        <v>243</v>
      </c>
      <c r="D60" s="21" t="s">
        <v>244</v>
      </c>
      <c r="E60" s="24" t="s">
        <v>245</v>
      </c>
      <c r="F60" s="26" t="s">
        <v>246</v>
      </c>
      <c r="G60" s="3"/>
    </row>
    <row r="61" spans="1:7" x14ac:dyDescent="0.3">
      <c r="A61" s="19"/>
      <c r="B61" s="12" t="s">
        <v>10</v>
      </c>
      <c r="C61" s="5"/>
      <c r="D61" s="9"/>
      <c r="E61" s="18"/>
      <c r="F61" s="31"/>
      <c r="G61" s="3"/>
    </row>
    <row r="62" spans="1:7" x14ac:dyDescent="0.3">
      <c r="A62" s="19"/>
      <c r="C62" s="5"/>
      <c r="E62" s="18"/>
      <c r="F62" s="31"/>
      <c r="G62" s="3"/>
    </row>
    <row r="63" spans="1:7" x14ac:dyDescent="0.3">
      <c r="A63" s="19"/>
      <c r="B63" s="12" t="s">
        <v>11</v>
      </c>
      <c r="C63" s="5"/>
      <c r="D63" s="9"/>
      <c r="E63" s="18"/>
      <c r="F63" s="31"/>
      <c r="G63" s="3"/>
    </row>
    <row r="64" spans="1:7" x14ac:dyDescent="0.3">
      <c r="A64" s="19"/>
      <c r="C64" s="5"/>
      <c r="E64" s="18"/>
      <c r="F64" s="31"/>
      <c r="G64" s="3"/>
    </row>
    <row r="65" spans="1:7" ht="57" x14ac:dyDescent="0.3">
      <c r="A65" s="19"/>
      <c r="B65" s="13" t="s">
        <v>329</v>
      </c>
      <c r="C65" s="5"/>
      <c r="D65" s="9"/>
      <c r="E65" s="18"/>
      <c r="F65" s="31"/>
      <c r="G65" s="3"/>
    </row>
    <row r="66" spans="1:7" x14ac:dyDescent="0.3">
      <c r="A66" s="19"/>
      <c r="C66" s="5"/>
      <c r="E66" s="18"/>
      <c r="F66" s="31"/>
      <c r="G66" s="3"/>
    </row>
    <row r="67" spans="1:7" x14ac:dyDescent="0.3">
      <c r="A67" s="19">
        <v>1</v>
      </c>
      <c r="B67" s="11" t="s">
        <v>12</v>
      </c>
      <c r="C67" s="5" t="s">
        <v>3</v>
      </c>
      <c r="D67" s="6">
        <v>1</v>
      </c>
      <c r="E67" s="18"/>
      <c r="F67" s="31">
        <f>ROUND(D67*E67,2)</f>
        <v>0</v>
      </c>
      <c r="G67" s="3"/>
    </row>
    <row r="68" spans="1:7" x14ac:dyDescent="0.3">
      <c r="A68" s="19"/>
      <c r="C68" s="5"/>
      <c r="E68" s="18"/>
      <c r="F68" s="31"/>
      <c r="G68" s="3"/>
    </row>
    <row r="69" spans="1:7" x14ac:dyDescent="0.3">
      <c r="A69" s="19">
        <v>2</v>
      </c>
      <c r="B69" s="11" t="s">
        <v>13</v>
      </c>
      <c r="C69" s="5" t="s">
        <v>3</v>
      </c>
      <c r="D69" s="6">
        <v>1</v>
      </c>
      <c r="E69" s="18"/>
      <c r="F69" s="31">
        <f>ROUND(D69*E69,2)</f>
        <v>0</v>
      </c>
      <c r="G69" s="3"/>
    </row>
    <row r="70" spans="1:7" x14ac:dyDescent="0.3">
      <c r="A70" s="19"/>
      <c r="C70" s="5"/>
      <c r="E70" s="18"/>
      <c r="F70" s="31"/>
      <c r="G70" s="3"/>
    </row>
    <row r="71" spans="1:7" x14ac:dyDescent="0.3">
      <c r="A71" s="19">
        <v>3</v>
      </c>
      <c r="B71" s="11" t="s">
        <v>14</v>
      </c>
      <c r="C71" s="5" t="s">
        <v>3</v>
      </c>
      <c r="D71" s="6">
        <v>1</v>
      </c>
      <c r="E71" s="18"/>
      <c r="F71" s="31">
        <f>ROUND(D71*E71,2)</f>
        <v>0</v>
      </c>
      <c r="G71" s="3"/>
    </row>
    <row r="72" spans="1:7" x14ac:dyDescent="0.3">
      <c r="A72" s="19"/>
      <c r="C72" s="5"/>
      <c r="E72" s="18"/>
      <c r="F72" s="31"/>
      <c r="G72" s="3"/>
    </row>
    <row r="73" spans="1:7" x14ac:dyDescent="0.3">
      <c r="A73" s="19">
        <v>4</v>
      </c>
      <c r="B73" s="11" t="s">
        <v>15</v>
      </c>
      <c r="C73" s="5" t="s">
        <v>3</v>
      </c>
      <c r="D73" s="6">
        <v>1</v>
      </c>
      <c r="E73" s="18"/>
      <c r="F73" s="31">
        <f>ROUND(D73*E73,2)</f>
        <v>0</v>
      </c>
      <c r="G73" s="3"/>
    </row>
    <row r="74" spans="1:7" x14ac:dyDescent="0.3">
      <c r="A74" s="19"/>
      <c r="C74" s="5"/>
      <c r="E74" s="18"/>
      <c r="F74" s="31"/>
      <c r="G74" s="3"/>
    </row>
    <row r="75" spans="1:7" x14ac:dyDescent="0.3">
      <c r="A75" s="19">
        <v>5</v>
      </c>
      <c r="B75" s="11" t="s">
        <v>16</v>
      </c>
      <c r="C75" s="5" t="s">
        <v>3</v>
      </c>
      <c r="D75" s="6">
        <v>1</v>
      </c>
      <c r="E75" s="18"/>
      <c r="F75" s="31">
        <f>ROUND(D75*E75,2)</f>
        <v>0</v>
      </c>
      <c r="G75" s="3"/>
    </row>
    <row r="76" spans="1:7" x14ac:dyDescent="0.3">
      <c r="A76" s="19"/>
      <c r="C76" s="5"/>
      <c r="E76" s="18"/>
      <c r="F76" s="31"/>
      <c r="G76" s="3"/>
    </row>
    <row r="77" spans="1:7" x14ac:dyDescent="0.3">
      <c r="A77" s="19">
        <v>6</v>
      </c>
      <c r="B77" s="11" t="s">
        <v>17</v>
      </c>
      <c r="C77" s="5" t="s">
        <v>3</v>
      </c>
      <c r="D77" s="6">
        <v>1</v>
      </c>
      <c r="E77" s="18"/>
      <c r="F77" s="31">
        <f>ROUND(D77*E77,2)</f>
        <v>0</v>
      </c>
      <c r="G77" s="3"/>
    </row>
    <row r="78" spans="1:7" x14ac:dyDescent="0.3">
      <c r="A78" s="19"/>
      <c r="C78" s="5"/>
      <c r="E78" s="18"/>
      <c r="F78" s="31"/>
      <c r="G78" s="3"/>
    </row>
    <row r="79" spans="1:7" x14ac:dyDescent="0.3">
      <c r="A79" s="19">
        <v>7</v>
      </c>
      <c r="B79" s="11" t="s">
        <v>18</v>
      </c>
      <c r="C79" s="5" t="s">
        <v>3</v>
      </c>
      <c r="D79" s="6">
        <v>1</v>
      </c>
      <c r="E79" s="18"/>
      <c r="F79" s="31">
        <f>ROUND(D79*E79,2)</f>
        <v>0</v>
      </c>
      <c r="G79" s="3"/>
    </row>
    <row r="80" spans="1:7" x14ac:dyDescent="0.3">
      <c r="A80" s="19"/>
      <c r="C80" s="5"/>
      <c r="E80" s="18"/>
      <c r="F80" s="31"/>
      <c r="G80" s="3"/>
    </row>
    <row r="81" spans="1:7" x14ac:dyDescent="0.3">
      <c r="A81" s="19">
        <v>8</v>
      </c>
      <c r="B81" s="11" t="s">
        <v>19</v>
      </c>
      <c r="C81" s="5" t="s">
        <v>3</v>
      </c>
      <c r="D81" s="6">
        <v>1</v>
      </c>
      <c r="E81" s="18"/>
      <c r="F81" s="31">
        <f>ROUND(D81*E81,2)</f>
        <v>0</v>
      </c>
      <c r="G81" s="3"/>
    </row>
    <row r="82" spans="1:7" x14ac:dyDescent="0.3">
      <c r="A82" s="19"/>
      <c r="C82" s="5"/>
      <c r="E82" s="18"/>
      <c r="F82" s="31"/>
      <c r="G82" s="3"/>
    </row>
    <row r="83" spans="1:7" x14ac:dyDescent="0.3">
      <c r="A83" s="19">
        <v>9</v>
      </c>
      <c r="B83" s="11" t="s">
        <v>20</v>
      </c>
      <c r="C83" s="5" t="s">
        <v>3</v>
      </c>
      <c r="D83" s="6">
        <v>1</v>
      </c>
      <c r="E83" s="18"/>
      <c r="F83" s="31">
        <f>ROUND(D83*E83,2)</f>
        <v>0</v>
      </c>
      <c r="G83" s="3"/>
    </row>
    <row r="84" spans="1:7" x14ac:dyDescent="0.3">
      <c r="A84" s="19"/>
      <c r="C84" s="5"/>
      <c r="E84" s="18"/>
      <c r="F84" s="31"/>
      <c r="G84" s="3"/>
    </row>
    <row r="85" spans="1:7" x14ac:dyDescent="0.3">
      <c r="A85" s="19"/>
      <c r="C85" s="5"/>
      <c r="E85" s="18"/>
      <c r="F85" s="31"/>
      <c r="G85" s="3"/>
    </row>
    <row r="86" spans="1:7" x14ac:dyDescent="0.3">
      <c r="A86" s="19"/>
      <c r="C86" s="5"/>
      <c r="E86" s="18"/>
      <c r="F86" s="31"/>
      <c r="G86" s="3"/>
    </row>
    <row r="87" spans="1:7" ht="15" thickBot="1" x14ac:dyDescent="0.35">
      <c r="A87" s="19"/>
      <c r="C87" s="5"/>
      <c r="E87" s="18"/>
      <c r="F87" s="31"/>
      <c r="G87" s="3"/>
    </row>
    <row r="88" spans="1:7" ht="15" thickBot="1" x14ac:dyDescent="0.35">
      <c r="A88" s="47" t="s">
        <v>249</v>
      </c>
      <c r="B88" s="48"/>
      <c r="C88" s="48"/>
      <c r="D88" s="48"/>
      <c r="E88" s="48"/>
      <c r="F88" s="32">
        <f>SUM(F65:F87)</f>
        <v>0</v>
      </c>
      <c r="G88" s="3"/>
    </row>
    <row r="89" spans="1:7" ht="15" thickBot="1" x14ac:dyDescent="0.35">
      <c r="A89" s="21" t="s">
        <v>248</v>
      </c>
      <c r="B89" s="22" t="s">
        <v>247</v>
      </c>
      <c r="C89" s="22" t="s">
        <v>243</v>
      </c>
      <c r="D89" s="21" t="s">
        <v>244</v>
      </c>
      <c r="E89" s="24" t="s">
        <v>245</v>
      </c>
      <c r="F89" s="26" t="s">
        <v>246</v>
      </c>
      <c r="G89" s="3"/>
    </row>
    <row r="90" spans="1:7" ht="15" thickBot="1" x14ac:dyDescent="0.35">
      <c r="A90" s="47" t="s">
        <v>250</v>
      </c>
      <c r="B90" s="48"/>
      <c r="C90" s="48"/>
      <c r="D90" s="48"/>
      <c r="E90" s="48"/>
      <c r="F90" s="32">
        <f>F88</f>
        <v>0</v>
      </c>
      <c r="G90" s="3"/>
    </row>
    <row r="91" spans="1:7" x14ac:dyDescent="0.3">
      <c r="A91" s="19"/>
      <c r="B91" s="12" t="s">
        <v>21</v>
      </c>
      <c r="C91" s="5"/>
      <c r="D91" s="9"/>
      <c r="E91" s="18"/>
      <c r="F91" s="31"/>
      <c r="G91" s="3"/>
    </row>
    <row r="92" spans="1:7" x14ac:dyDescent="0.3">
      <c r="A92" s="19"/>
      <c r="C92" s="5"/>
      <c r="E92" s="18"/>
      <c r="F92" s="31"/>
      <c r="G92" s="3"/>
    </row>
    <row r="93" spans="1:7" x14ac:dyDescent="0.3">
      <c r="A93" s="19">
        <v>10</v>
      </c>
      <c r="B93" s="11" t="s">
        <v>22</v>
      </c>
      <c r="C93" s="5" t="s">
        <v>3</v>
      </c>
      <c r="D93" s="6">
        <v>1</v>
      </c>
      <c r="E93" s="18"/>
      <c r="F93" s="31">
        <f>ROUND(D93*E93,2)</f>
        <v>0</v>
      </c>
      <c r="G93" s="3"/>
    </row>
    <row r="94" spans="1:7" x14ac:dyDescent="0.3">
      <c r="A94" s="19"/>
      <c r="C94" s="5"/>
      <c r="E94" s="18"/>
      <c r="F94" s="31"/>
      <c r="G94" s="3"/>
    </row>
    <row r="95" spans="1:7" x14ac:dyDescent="0.3">
      <c r="A95" s="19">
        <v>11</v>
      </c>
      <c r="B95" s="11" t="s">
        <v>23</v>
      </c>
      <c r="C95" s="5" t="s">
        <v>3</v>
      </c>
      <c r="D95" s="6">
        <v>1</v>
      </c>
      <c r="E95" s="18"/>
      <c r="F95" s="31">
        <f>ROUND(D95*E95,2)</f>
        <v>0</v>
      </c>
      <c r="G95" s="3"/>
    </row>
    <row r="96" spans="1:7" x14ac:dyDescent="0.3">
      <c r="A96" s="19"/>
      <c r="C96" s="5"/>
      <c r="E96" s="18"/>
      <c r="F96" s="31"/>
      <c r="G96" s="3"/>
    </row>
    <row r="97" spans="1:7" x14ac:dyDescent="0.3">
      <c r="A97" s="19">
        <v>12</v>
      </c>
      <c r="B97" s="11" t="s">
        <v>24</v>
      </c>
      <c r="C97" s="5" t="s">
        <v>3</v>
      </c>
      <c r="D97" s="6">
        <v>1</v>
      </c>
      <c r="E97" s="18"/>
      <c r="F97" s="31">
        <f>ROUND(D97*E97,2)</f>
        <v>0</v>
      </c>
      <c r="G97" s="3"/>
    </row>
    <row r="98" spans="1:7" x14ac:dyDescent="0.3">
      <c r="A98" s="19"/>
      <c r="C98" s="5"/>
      <c r="E98" s="18"/>
      <c r="F98" s="31"/>
      <c r="G98" s="3"/>
    </row>
    <row r="99" spans="1:7" x14ac:dyDescent="0.3">
      <c r="A99" s="19">
        <v>13</v>
      </c>
      <c r="B99" s="11" t="s">
        <v>20</v>
      </c>
      <c r="C99" s="5" t="s">
        <v>3</v>
      </c>
      <c r="D99" s="6">
        <v>1</v>
      </c>
      <c r="E99" s="18"/>
      <c r="F99" s="31">
        <f>ROUND(D99*E99,2)</f>
        <v>0</v>
      </c>
      <c r="G99" s="3"/>
    </row>
    <row r="100" spans="1:7" x14ac:dyDescent="0.3">
      <c r="A100" s="19"/>
      <c r="C100" s="5"/>
      <c r="E100" s="18"/>
      <c r="F100" s="31"/>
      <c r="G100" s="3"/>
    </row>
    <row r="101" spans="1:7" x14ac:dyDescent="0.3">
      <c r="A101" s="19"/>
      <c r="B101" s="12" t="s">
        <v>25</v>
      </c>
      <c r="C101" s="5"/>
      <c r="D101" s="9"/>
      <c r="E101" s="18"/>
      <c r="F101" s="31"/>
      <c r="G101" s="3"/>
    </row>
    <row r="102" spans="1:7" x14ac:dyDescent="0.3">
      <c r="A102" s="19"/>
      <c r="C102" s="5"/>
      <c r="E102" s="18"/>
      <c r="F102" s="31"/>
      <c r="G102" s="3"/>
    </row>
    <row r="103" spans="1:7" x14ac:dyDescent="0.3">
      <c r="A103" s="19">
        <v>14</v>
      </c>
      <c r="B103" s="11" t="s">
        <v>26</v>
      </c>
      <c r="C103" s="5" t="s">
        <v>3</v>
      </c>
      <c r="D103" s="6">
        <v>1</v>
      </c>
      <c r="E103" s="18"/>
      <c r="F103" s="31">
        <f>ROUND(D103*E103,2)</f>
        <v>0</v>
      </c>
      <c r="G103" s="3"/>
    </row>
    <row r="104" spans="1:7" x14ac:dyDescent="0.3">
      <c r="A104" s="19"/>
      <c r="C104" s="5"/>
      <c r="E104" s="18"/>
      <c r="F104" s="31"/>
      <c r="G104" s="3"/>
    </row>
    <row r="105" spans="1:7" x14ac:dyDescent="0.3">
      <c r="A105" s="19">
        <v>15</v>
      </c>
      <c r="B105" s="11" t="s">
        <v>27</v>
      </c>
      <c r="C105" s="5" t="s">
        <v>3</v>
      </c>
      <c r="D105" s="6">
        <v>1</v>
      </c>
      <c r="E105" s="18"/>
      <c r="F105" s="31">
        <f>ROUND(D105*E105,2)</f>
        <v>0</v>
      </c>
      <c r="G105" s="3"/>
    </row>
    <row r="106" spans="1:7" x14ac:dyDescent="0.3">
      <c r="A106" s="19"/>
      <c r="C106" s="5"/>
      <c r="E106" s="18"/>
      <c r="F106" s="31"/>
      <c r="G106" s="3"/>
    </row>
    <row r="107" spans="1:7" x14ac:dyDescent="0.3">
      <c r="A107" s="19">
        <v>16</v>
      </c>
      <c r="B107" s="11" t="s">
        <v>28</v>
      </c>
      <c r="C107" s="5" t="s">
        <v>3</v>
      </c>
      <c r="D107" s="6">
        <v>1</v>
      </c>
      <c r="E107" s="18"/>
      <c r="F107" s="31">
        <f>ROUND(D107*E107,2)</f>
        <v>0</v>
      </c>
      <c r="G107" s="3"/>
    </row>
    <row r="108" spans="1:7" x14ac:dyDescent="0.3">
      <c r="A108" s="19"/>
      <c r="C108" s="5"/>
      <c r="E108" s="18"/>
      <c r="F108" s="31"/>
      <c r="G108" s="3"/>
    </row>
    <row r="109" spans="1:7" x14ac:dyDescent="0.3">
      <c r="A109" s="19">
        <v>17</v>
      </c>
      <c r="B109" s="11" t="s">
        <v>29</v>
      </c>
      <c r="C109" s="5" t="s">
        <v>3</v>
      </c>
      <c r="D109" s="6">
        <v>1</v>
      </c>
      <c r="E109" s="18"/>
      <c r="F109" s="31">
        <f>ROUND(D109*E109,2)</f>
        <v>0</v>
      </c>
      <c r="G109" s="3"/>
    </row>
    <row r="110" spans="1:7" x14ac:dyDescent="0.3">
      <c r="A110" s="19"/>
      <c r="C110" s="5"/>
      <c r="E110" s="18"/>
      <c r="F110" s="31"/>
      <c r="G110" s="3"/>
    </row>
    <row r="111" spans="1:7" x14ac:dyDescent="0.3">
      <c r="A111" s="19">
        <v>18</v>
      </c>
      <c r="B111" s="11" t="s">
        <v>326</v>
      </c>
      <c r="C111" s="5" t="s">
        <v>3</v>
      </c>
      <c r="D111" s="6">
        <v>1</v>
      </c>
      <c r="E111" s="18"/>
      <c r="F111" s="31">
        <f>ROUND(D111*E111,2)</f>
        <v>0</v>
      </c>
      <c r="G111" s="3"/>
    </row>
    <row r="112" spans="1:7" x14ac:dyDescent="0.3">
      <c r="A112" s="19"/>
      <c r="C112" s="5"/>
      <c r="E112" s="18"/>
      <c r="F112" s="31"/>
      <c r="G112" s="3"/>
    </row>
    <row r="113" spans="1:7" x14ac:dyDescent="0.3">
      <c r="A113" s="19"/>
      <c r="C113" s="5"/>
      <c r="E113" s="18"/>
      <c r="F113" s="31"/>
      <c r="G113" s="3"/>
    </row>
    <row r="114" spans="1:7" x14ac:dyDescent="0.3">
      <c r="A114" s="19"/>
      <c r="C114" s="5"/>
      <c r="E114" s="18"/>
      <c r="F114" s="31"/>
      <c r="G114" s="3"/>
    </row>
    <row r="115" spans="1:7" x14ac:dyDescent="0.3">
      <c r="A115" s="19"/>
      <c r="C115" s="5"/>
      <c r="E115" s="18"/>
      <c r="F115" s="31"/>
      <c r="G115" s="3"/>
    </row>
    <row r="116" spans="1:7" x14ac:dyDescent="0.3">
      <c r="A116" s="19"/>
      <c r="C116" s="5"/>
      <c r="E116" s="18"/>
      <c r="F116" s="31"/>
      <c r="G116" s="3"/>
    </row>
    <row r="117" spans="1:7" x14ac:dyDescent="0.3">
      <c r="A117" s="19"/>
      <c r="C117" s="5"/>
      <c r="E117" s="18"/>
      <c r="F117" s="31"/>
      <c r="G117" s="3"/>
    </row>
    <row r="118" spans="1:7" x14ac:dyDescent="0.3">
      <c r="A118" s="19"/>
      <c r="C118" s="5"/>
      <c r="E118" s="18"/>
      <c r="F118" s="31"/>
      <c r="G118" s="3"/>
    </row>
    <row r="119" spans="1:7" ht="15" thickBot="1" x14ac:dyDescent="0.35">
      <c r="A119" s="19"/>
      <c r="C119" s="5"/>
      <c r="E119" s="18"/>
      <c r="F119" s="31"/>
      <c r="G119" s="3"/>
    </row>
    <row r="120" spans="1:7" ht="15" thickBot="1" x14ac:dyDescent="0.35">
      <c r="A120" s="47" t="s">
        <v>249</v>
      </c>
      <c r="B120" s="48"/>
      <c r="C120" s="48"/>
      <c r="D120" s="48"/>
      <c r="E120" s="48"/>
      <c r="F120" s="32">
        <f>SUM(F90:F119)</f>
        <v>0</v>
      </c>
      <c r="G120" s="3"/>
    </row>
    <row r="121" spans="1:7" ht="15" thickBot="1" x14ac:dyDescent="0.35">
      <c r="A121" s="21" t="s">
        <v>248</v>
      </c>
      <c r="B121" s="22" t="s">
        <v>247</v>
      </c>
      <c r="C121" s="22" t="s">
        <v>243</v>
      </c>
      <c r="D121" s="21" t="s">
        <v>244</v>
      </c>
      <c r="E121" s="24" t="s">
        <v>245</v>
      </c>
      <c r="F121" s="26" t="s">
        <v>246</v>
      </c>
      <c r="G121" s="3"/>
    </row>
    <row r="122" spans="1:7" ht="15" thickBot="1" x14ac:dyDescent="0.35">
      <c r="A122" s="47" t="s">
        <v>250</v>
      </c>
      <c r="B122" s="48"/>
      <c r="C122" s="48"/>
      <c r="D122" s="48"/>
      <c r="E122" s="48"/>
      <c r="F122" s="32">
        <f>F120</f>
        <v>0</v>
      </c>
      <c r="G122" s="3"/>
    </row>
    <row r="123" spans="1:7" x14ac:dyDescent="0.3">
      <c r="A123" s="19"/>
      <c r="B123" s="12" t="s">
        <v>30</v>
      </c>
      <c r="C123" s="5"/>
      <c r="D123" s="9"/>
      <c r="E123" s="18"/>
      <c r="F123" s="31"/>
      <c r="G123" s="3"/>
    </row>
    <row r="124" spans="1:7" x14ac:dyDescent="0.3">
      <c r="A124" s="19"/>
      <c r="C124" s="5"/>
      <c r="E124" s="18"/>
      <c r="F124" s="31"/>
      <c r="G124" s="3"/>
    </row>
    <row r="125" spans="1:7" x14ac:dyDescent="0.3">
      <c r="A125" s="19">
        <v>19</v>
      </c>
      <c r="B125" s="11" t="s">
        <v>31</v>
      </c>
      <c r="C125" s="5" t="s">
        <v>3</v>
      </c>
      <c r="D125" s="6">
        <v>1</v>
      </c>
      <c r="E125" s="18"/>
      <c r="F125" s="31">
        <f>ROUND(D125*E125,2)</f>
        <v>0</v>
      </c>
      <c r="G125" s="3"/>
    </row>
    <row r="126" spans="1:7" x14ac:dyDescent="0.3">
      <c r="A126" s="19"/>
      <c r="C126" s="5"/>
      <c r="E126" s="18"/>
      <c r="F126" s="31"/>
      <c r="G126" s="3"/>
    </row>
    <row r="127" spans="1:7" x14ac:dyDescent="0.3">
      <c r="A127" s="19">
        <v>20</v>
      </c>
      <c r="B127" s="11" t="s">
        <v>32</v>
      </c>
      <c r="C127" s="5" t="s">
        <v>3</v>
      </c>
      <c r="D127" s="6">
        <v>1</v>
      </c>
      <c r="E127" s="18"/>
      <c r="F127" s="31">
        <f>ROUND(D127*E127,2)</f>
        <v>0</v>
      </c>
      <c r="G127" s="3"/>
    </row>
    <row r="128" spans="1:7" x14ac:dyDescent="0.3">
      <c r="A128" s="19"/>
      <c r="C128" s="5"/>
      <c r="E128" s="18"/>
      <c r="F128" s="31"/>
      <c r="G128" s="3"/>
    </row>
    <row r="129" spans="1:7" x14ac:dyDescent="0.3">
      <c r="A129" s="19">
        <v>21</v>
      </c>
      <c r="B129" s="11" t="s">
        <v>33</v>
      </c>
      <c r="C129" s="5" t="s">
        <v>3</v>
      </c>
      <c r="D129" s="6">
        <v>1</v>
      </c>
      <c r="E129" s="18"/>
      <c r="F129" s="31">
        <f>ROUND(D129*E129,2)</f>
        <v>0</v>
      </c>
      <c r="G129" s="3"/>
    </row>
    <row r="130" spans="1:7" x14ac:dyDescent="0.3">
      <c r="A130" s="19"/>
      <c r="C130" s="5"/>
      <c r="E130" s="18"/>
      <c r="F130" s="31"/>
      <c r="G130" s="3"/>
    </row>
    <row r="131" spans="1:7" x14ac:dyDescent="0.3">
      <c r="A131" s="19">
        <v>22</v>
      </c>
      <c r="B131" s="11" t="s">
        <v>34</v>
      </c>
      <c r="C131" s="5" t="s">
        <v>3</v>
      </c>
      <c r="D131" s="6">
        <v>1</v>
      </c>
      <c r="E131" s="18"/>
      <c r="F131" s="31">
        <f>ROUND(D131*E131,2)</f>
        <v>0</v>
      </c>
      <c r="G131" s="3"/>
    </row>
    <row r="132" spans="1:7" x14ac:dyDescent="0.3">
      <c r="A132" s="19"/>
      <c r="C132" s="5"/>
      <c r="E132" s="18"/>
      <c r="F132" s="31"/>
      <c r="G132" s="3"/>
    </row>
    <row r="133" spans="1:7" x14ac:dyDescent="0.3">
      <c r="A133" s="19"/>
      <c r="B133" s="12" t="s">
        <v>35</v>
      </c>
      <c r="C133" s="5"/>
      <c r="D133" s="9"/>
      <c r="E133" s="18"/>
      <c r="F133" s="31"/>
      <c r="G133" s="3"/>
    </row>
    <row r="134" spans="1:7" x14ac:dyDescent="0.3">
      <c r="A134" s="19"/>
      <c r="C134" s="5"/>
      <c r="E134" s="18"/>
      <c r="F134" s="31"/>
      <c r="G134" s="3"/>
    </row>
    <row r="135" spans="1:7" x14ac:dyDescent="0.3">
      <c r="A135" s="19">
        <v>23</v>
      </c>
      <c r="B135" s="11" t="s">
        <v>36</v>
      </c>
      <c r="C135" s="5" t="s">
        <v>3</v>
      </c>
      <c r="D135" s="6">
        <v>1</v>
      </c>
      <c r="E135" s="18"/>
      <c r="F135" s="31">
        <f>ROUND(D135*E135,2)</f>
        <v>0</v>
      </c>
      <c r="G135" s="3"/>
    </row>
    <row r="136" spans="1:7" x14ac:dyDescent="0.3">
      <c r="A136" s="19"/>
      <c r="C136" s="5"/>
      <c r="E136" s="18"/>
      <c r="F136" s="31"/>
      <c r="G136" s="3"/>
    </row>
    <row r="137" spans="1:7" x14ac:dyDescent="0.3">
      <c r="A137" s="19">
        <v>24</v>
      </c>
      <c r="B137" s="11" t="s">
        <v>37</v>
      </c>
      <c r="C137" s="5" t="s">
        <v>3</v>
      </c>
      <c r="D137" s="6">
        <v>1</v>
      </c>
      <c r="E137" s="18"/>
      <c r="F137" s="31">
        <f>ROUND(D137*E137,2)</f>
        <v>0</v>
      </c>
      <c r="G137" s="3"/>
    </row>
    <row r="138" spans="1:7" x14ac:dyDescent="0.3">
      <c r="A138" s="19"/>
      <c r="C138" s="5"/>
      <c r="E138" s="18"/>
      <c r="F138" s="31"/>
      <c r="G138" s="3"/>
    </row>
    <row r="139" spans="1:7" x14ac:dyDescent="0.3">
      <c r="A139" s="19">
        <v>25</v>
      </c>
      <c r="B139" s="11" t="s">
        <v>38</v>
      </c>
      <c r="C139" s="5" t="s">
        <v>3</v>
      </c>
      <c r="D139" s="6">
        <v>1</v>
      </c>
      <c r="E139" s="18"/>
      <c r="F139" s="31">
        <f>ROUND(D139*E139,2)</f>
        <v>0</v>
      </c>
      <c r="G139" s="3"/>
    </row>
    <row r="140" spans="1:7" x14ac:dyDescent="0.3">
      <c r="A140" s="19"/>
      <c r="C140" s="5"/>
      <c r="E140" s="18"/>
      <c r="F140" s="31"/>
      <c r="G140" s="3"/>
    </row>
    <row r="141" spans="1:7" x14ac:dyDescent="0.3">
      <c r="A141" s="19">
        <v>26</v>
      </c>
      <c r="B141" s="11" t="s">
        <v>39</v>
      </c>
      <c r="C141" s="5" t="s">
        <v>3</v>
      </c>
      <c r="D141" s="6">
        <v>1</v>
      </c>
      <c r="E141" s="18"/>
      <c r="F141" s="31">
        <f>ROUND(D141*E141,2)</f>
        <v>0</v>
      </c>
      <c r="G141" s="3"/>
    </row>
    <row r="142" spans="1:7" x14ac:dyDescent="0.3">
      <c r="A142" s="19"/>
      <c r="C142" s="5"/>
      <c r="E142" s="18"/>
      <c r="F142" s="31"/>
      <c r="G142" s="3"/>
    </row>
    <row r="143" spans="1:7" x14ac:dyDescent="0.3">
      <c r="A143" s="19">
        <v>27</v>
      </c>
      <c r="B143" s="11" t="s">
        <v>327</v>
      </c>
      <c r="C143" s="5" t="s">
        <v>3</v>
      </c>
      <c r="D143" s="6">
        <v>1</v>
      </c>
      <c r="E143" s="18"/>
      <c r="F143" s="31">
        <f>ROUND(D143*E143,2)</f>
        <v>0</v>
      </c>
      <c r="G143" s="3"/>
    </row>
    <row r="144" spans="1:7" x14ac:dyDescent="0.3">
      <c r="A144" s="19"/>
      <c r="C144" s="5"/>
      <c r="E144" s="18"/>
      <c r="F144" s="31"/>
      <c r="G144" s="3"/>
    </row>
    <row r="145" spans="1:7" x14ac:dyDescent="0.3">
      <c r="A145" s="19">
        <v>28</v>
      </c>
      <c r="B145" s="11" t="s">
        <v>40</v>
      </c>
      <c r="C145" s="5" t="s">
        <v>3</v>
      </c>
      <c r="D145" s="6">
        <v>1</v>
      </c>
      <c r="E145" s="18"/>
      <c r="F145" s="31">
        <f>ROUND(D145*E145,2)</f>
        <v>0</v>
      </c>
      <c r="G145" s="3"/>
    </row>
    <row r="146" spans="1:7" x14ac:dyDescent="0.3">
      <c r="A146" s="19"/>
      <c r="C146" s="5"/>
      <c r="E146" s="18"/>
      <c r="F146" s="31"/>
      <c r="G146" s="3"/>
    </row>
    <row r="147" spans="1:7" x14ac:dyDescent="0.3">
      <c r="A147" s="19"/>
      <c r="C147" s="5"/>
      <c r="E147" s="18"/>
      <c r="F147" s="31"/>
      <c r="G147" s="3"/>
    </row>
    <row r="148" spans="1:7" x14ac:dyDescent="0.3">
      <c r="A148" s="19"/>
      <c r="C148" s="5"/>
      <c r="E148" s="18"/>
      <c r="F148" s="31"/>
      <c r="G148" s="3"/>
    </row>
    <row r="149" spans="1:7" x14ac:dyDescent="0.3">
      <c r="A149" s="19"/>
      <c r="C149" s="5"/>
      <c r="E149" s="18"/>
      <c r="F149" s="31"/>
      <c r="G149" s="3"/>
    </row>
    <row r="150" spans="1:7" x14ac:dyDescent="0.3">
      <c r="A150" s="19"/>
      <c r="C150" s="5"/>
      <c r="E150" s="18"/>
      <c r="F150" s="31"/>
      <c r="G150" s="3"/>
    </row>
    <row r="151" spans="1:7" ht="15" thickBot="1" x14ac:dyDescent="0.35">
      <c r="A151" s="19"/>
      <c r="C151" s="5"/>
      <c r="E151" s="18"/>
      <c r="F151" s="31"/>
      <c r="G151" s="3"/>
    </row>
    <row r="152" spans="1:7" ht="15" thickBot="1" x14ac:dyDescent="0.35">
      <c r="A152" s="47" t="s">
        <v>249</v>
      </c>
      <c r="B152" s="48"/>
      <c r="C152" s="48"/>
      <c r="D152" s="48"/>
      <c r="E152" s="48"/>
      <c r="F152" s="32">
        <f>SUM(F122:F151)</f>
        <v>0</v>
      </c>
      <c r="G152" s="3"/>
    </row>
    <row r="153" spans="1:7" ht="15" thickBot="1" x14ac:dyDescent="0.35">
      <c r="A153" s="21" t="s">
        <v>248</v>
      </c>
      <c r="B153" s="22" t="s">
        <v>247</v>
      </c>
      <c r="C153" s="22" t="s">
        <v>243</v>
      </c>
      <c r="D153" s="21" t="s">
        <v>244</v>
      </c>
      <c r="E153" s="24" t="s">
        <v>245</v>
      </c>
      <c r="F153" s="26" t="s">
        <v>246</v>
      </c>
      <c r="G153" s="3"/>
    </row>
    <row r="154" spans="1:7" ht="15" thickBot="1" x14ac:dyDescent="0.35">
      <c r="A154" s="47" t="s">
        <v>250</v>
      </c>
      <c r="B154" s="48"/>
      <c r="C154" s="48"/>
      <c r="D154" s="48"/>
      <c r="E154" s="48"/>
      <c r="F154" s="32">
        <f>F152</f>
        <v>0</v>
      </c>
      <c r="G154" s="3"/>
    </row>
    <row r="155" spans="1:7" x14ac:dyDescent="0.3">
      <c r="A155" s="19"/>
      <c r="B155" s="12" t="s">
        <v>41</v>
      </c>
      <c r="C155" s="5"/>
      <c r="D155" s="9"/>
      <c r="E155" s="18"/>
      <c r="F155" s="31"/>
      <c r="G155" s="3"/>
    </row>
    <row r="156" spans="1:7" x14ac:dyDescent="0.3">
      <c r="A156" s="19"/>
      <c r="C156" s="5"/>
      <c r="E156" s="18"/>
      <c r="F156" s="31"/>
      <c r="G156" s="3"/>
    </row>
    <row r="157" spans="1:7" x14ac:dyDescent="0.3">
      <c r="A157" s="19">
        <v>29</v>
      </c>
      <c r="B157" s="11" t="s">
        <v>42</v>
      </c>
      <c r="C157" s="5" t="s">
        <v>3</v>
      </c>
      <c r="D157" s="6">
        <v>1</v>
      </c>
      <c r="E157" s="18"/>
      <c r="F157" s="31">
        <f>ROUND(D157*E157,2)</f>
        <v>0</v>
      </c>
      <c r="G157" s="3"/>
    </row>
    <row r="158" spans="1:7" x14ac:dyDescent="0.3">
      <c r="A158" s="19"/>
      <c r="C158" s="5"/>
      <c r="E158" s="18"/>
      <c r="F158" s="31"/>
      <c r="G158" s="3"/>
    </row>
    <row r="159" spans="1:7" x14ac:dyDescent="0.3">
      <c r="A159" s="19">
        <v>30</v>
      </c>
      <c r="B159" s="11" t="s">
        <v>43</v>
      </c>
      <c r="C159" s="5" t="s">
        <v>3</v>
      </c>
      <c r="D159" s="6">
        <v>1</v>
      </c>
      <c r="E159" s="18"/>
      <c r="F159" s="31">
        <f>ROUND(D159*E159,2)</f>
        <v>0</v>
      </c>
      <c r="G159" s="3"/>
    </row>
    <row r="160" spans="1:7" x14ac:dyDescent="0.3">
      <c r="A160" s="19"/>
      <c r="C160" s="5"/>
      <c r="E160" s="18"/>
      <c r="F160" s="31"/>
      <c r="G160" s="3"/>
    </row>
    <row r="161" spans="1:7" x14ac:dyDescent="0.3">
      <c r="A161" s="19">
        <v>31</v>
      </c>
      <c r="B161" s="11" t="s">
        <v>44</v>
      </c>
      <c r="C161" s="5" t="s">
        <v>3</v>
      </c>
      <c r="D161" s="6">
        <v>1</v>
      </c>
      <c r="E161" s="18"/>
      <c r="F161" s="31">
        <f>ROUND(D161*E161,2)</f>
        <v>0</v>
      </c>
      <c r="G161" s="3"/>
    </row>
    <row r="162" spans="1:7" x14ac:dyDescent="0.3">
      <c r="A162" s="19"/>
      <c r="C162" s="5"/>
      <c r="E162" s="18"/>
      <c r="F162" s="31"/>
      <c r="G162" s="3"/>
    </row>
    <row r="163" spans="1:7" x14ac:dyDescent="0.3">
      <c r="A163" s="19"/>
      <c r="B163" s="12" t="s">
        <v>45</v>
      </c>
      <c r="C163" s="5"/>
      <c r="D163" s="9"/>
      <c r="E163" s="18"/>
      <c r="F163" s="31"/>
      <c r="G163" s="3"/>
    </row>
    <row r="164" spans="1:7" x14ac:dyDescent="0.3">
      <c r="A164" s="19"/>
      <c r="C164" s="5"/>
      <c r="E164" s="18"/>
      <c r="F164" s="31"/>
      <c r="G164" s="3"/>
    </row>
    <row r="165" spans="1:7" x14ac:dyDescent="0.3">
      <c r="A165" s="19">
        <v>32</v>
      </c>
      <c r="B165" s="11" t="s">
        <v>46</v>
      </c>
      <c r="C165" s="5" t="s">
        <v>3</v>
      </c>
      <c r="D165" s="6">
        <v>1</v>
      </c>
      <c r="E165" s="18"/>
      <c r="F165" s="31">
        <f>ROUND(D165*E165,2)</f>
        <v>0</v>
      </c>
      <c r="G165" s="3"/>
    </row>
    <row r="166" spans="1:7" x14ac:dyDescent="0.3">
      <c r="A166" s="19"/>
      <c r="C166" s="5"/>
      <c r="E166" s="18"/>
      <c r="F166" s="31"/>
      <c r="G166" s="3"/>
    </row>
    <row r="167" spans="1:7" x14ac:dyDescent="0.3">
      <c r="A167" s="19">
        <v>33</v>
      </c>
      <c r="B167" s="11" t="s">
        <v>47</v>
      </c>
      <c r="C167" s="5" t="s">
        <v>3</v>
      </c>
      <c r="D167" s="6">
        <v>1</v>
      </c>
      <c r="E167" s="18"/>
      <c r="F167" s="31">
        <f>ROUND(D167*E167,2)</f>
        <v>0</v>
      </c>
      <c r="G167" s="3"/>
    </row>
    <row r="168" spans="1:7" x14ac:dyDescent="0.3">
      <c r="A168" s="19"/>
      <c r="C168" s="5"/>
      <c r="E168" s="18"/>
      <c r="F168" s="31"/>
      <c r="G168" s="3"/>
    </row>
    <row r="169" spans="1:7" ht="26.4" x14ac:dyDescent="0.3">
      <c r="A169" s="19">
        <v>34</v>
      </c>
      <c r="B169" s="11" t="s">
        <v>48</v>
      </c>
      <c r="C169" s="5" t="s">
        <v>3</v>
      </c>
      <c r="D169" s="6">
        <v>1</v>
      </c>
      <c r="E169" s="18"/>
      <c r="F169" s="31">
        <f>ROUND(D169*E169,2)</f>
        <v>0</v>
      </c>
      <c r="G169" s="3"/>
    </row>
    <row r="170" spans="1:7" x14ac:dyDescent="0.3">
      <c r="A170" s="19"/>
      <c r="C170" s="5"/>
      <c r="E170" s="18"/>
      <c r="F170" s="31"/>
      <c r="G170" s="3"/>
    </row>
    <row r="171" spans="1:7" x14ac:dyDescent="0.3">
      <c r="A171" s="19"/>
      <c r="B171" s="12" t="s">
        <v>49</v>
      </c>
      <c r="C171" s="5"/>
      <c r="D171" s="9"/>
      <c r="E171" s="18"/>
      <c r="F171" s="31"/>
      <c r="G171" s="3"/>
    </row>
    <row r="172" spans="1:7" x14ac:dyDescent="0.3">
      <c r="A172" s="19"/>
      <c r="C172" s="5"/>
      <c r="E172" s="18"/>
      <c r="F172" s="31"/>
      <c r="G172" s="3"/>
    </row>
    <row r="173" spans="1:7" x14ac:dyDescent="0.3">
      <c r="A173" s="19">
        <v>35</v>
      </c>
      <c r="B173" s="11" t="s">
        <v>50</v>
      </c>
      <c r="C173" s="5" t="s">
        <v>3</v>
      </c>
      <c r="D173" s="6">
        <v>1</v>
      </c>
      <c r="E173" s="18"/>
      <c r="F173" s="31">
        <f>ROUND(D173*E173,2)</f>
        <v>0</v>
      </c>
      <c r="G173" s="3"/>
    </row>
    <row r="174" spans="1:7" x14ac:dyDescent="0.3">
      <c r="A174" s="19"/>
      <c r="C174" s="5"/>
      <c r="E174" s="18"/>
      <c r="F174" s="31"/>
      <c r="G174" s="3"/>
    </row>
    <row r="175" spans="1:7" x14ac:dyDescent="0.3">
      <c r="A175" s="19">
        <v>36</v>
      </c>
      <c r="B175" s="11" t="s">
        <v>51</v>
      </c>
      <c r="C175" s="5" t="s">
        <v>3</v>
      </c>
      <c r="D175" s="6">
        <v>1</v>
      </c>
      <c r="E175" s="18"/>
      <c r="F175" s="31">
        <f>ROUND(D175*E175,2)</f>
        <v>0</v>
      </c>
      <c r="G175" s="3"/>
    </row>
    <row r="176" spans="1:7" x14ac:dyDescent="0.3">
      <c r="A176" s="19"/>
      <c r="C176" s="5"/>
      <c r="F176" s="31"/>
      <c r="G176" s="3"/>
    </row>
    <row r="177" spans="1:7" x14ac:dyDescent="0.3">
      <c r="A177" s="19">
        <v>37</v>
      </c>
      <c r="B177" s="11" t="s">
        <v>52</v>
      </c>
      <c r="C177" s="5" t="s">
        <v>3</v>
      </c>
      <c r="D177" s="6">
        <v>1</v>
      </c>
      <c r="F177" s="31">
        <f>ROUND(D177*E177,2)</f>
        <v>0</v>
      </c>
      <c r="G177" s="3"/>
    </row>
    <row r="178" spans="1:7" x14ac:dyDescent="0.3">
      <c r="A178" s="19"/>
      <c r="C178" s="5"/>
      <c r="F178" s="31"/>
      <c r="G178" s="3"/>
    </row>
    <row r="179" spans="1:7" x14ac:dyDescent="0.3">
      <c r="A179" s="19">
        <v>38</v>
      </c>
      <c r="B179" s="11" t="s">
        <v>20</v>
      </c>
      <c r="C179" s="5" t="s">
        <v>3</v>
      </c>
      <c r="D179" s="6">
        <v>1</v>
      </c>
      <c r="F179" s="31">
        <f>ROUND(D179*E179,2)</f>
        <v>0</v>
      </c>
      <c r="G179" s="3"/>
    </row>
    <row r="180" spans="1:7" x14ac:dyDescent="0.3">
      <c r="A180" s="19"/>
      <c r="C180" s="5"/>
      <c r="F180" s="31"/>
      <c r="G180" s="3"/>
    </row>
    <row r="181" spans="1:7" x14ac:dyDescent="0.3">
      <c r="A181" s="19"/>
      <c r="C181" s="5"/>
      <c r="F181" s="31"/>
      <c r="G181" s="3"/>
    </row>
    <row r="182" spans="1:7" ht="15" thickBot="1" x14ac:dyDescent="0.35">
      <c r="A182" s="27"/>
      <c r="B182" s="28"/>
      <c r="C182" s="29"/>
      <c r="D182" s="27"/>
      <c r="E182" s="8"/>
      <c r="F182" s="31"/>
      <c r="G182" s="3"/>
    </row>
    <row r="183" spans="1:7" ht="15" thickBot="1" x14ac:dyDescent="0.35">
      <c r="A183" s="47" t="s">
        <v>249</v>
      </c>
      <c r="B183" s="48"/>
      <c r="C183" s="48"/>
      <c r="D183" s="48"/>
      <c r="E183" s="48"/>
      <c r="F183" s="32">
        <f>SUM(F154:F182)</f>
        <v>0</v>
      </c>
      <c r="G183" s="3"/>
    </row>
    <row r="184" spans="1:7" ht="15" thickBot="1" x14ac:dyDescent="0.35">
      <c r="A184" s="21" t="s">
        <v>248</v>
      </c>
      <c r="B184" s="22" t="s">
        <v>247</v>
      </c>
      <c r="C184" s="22" t="s">
        <v>243</v>
      </c>
      <c r="D184" s="21" t="s">
        <v>244</v>
      </c>
      <c r="E184" s="24" t="s">
        <v>245</v>
      </c>
      <c r="F184" s="26" t="s">
        <v>246</v>
      </c>
      <c r="G184" s="3"/>
    </row>
    <row r="185" spans="1:7" ht="15" thickBot="1" x14ac:dyDescent="0.35">
      <c r="A185" s="47" t="s">
        <v>250</v>
      </c>
      <c r="B185" s="48"/>
      <c r="C185" s="48"/>
      <c r="D185" s="48"/>
      <c r="E185" s="48"/>
      <c r="F185" s="32">
        <f>F183</f>
        <v>0</v>
      </c>
      <c r="G185" s="3"/>
    </row>
    <row r="186" spans="1:7" x14ac:dyDescent="0.3">
      <c r="A186" s="19"/>
      <c r="B186" s="12" t="s">
        <v>23</v>
      </c>
      <c r="C186" s="5"/>
      <c r="D186" s="9"/>
      <c r="E186" s="18"/>
      <c r="F186" s="31"/>
      <c r="G186" s="3"/>
    </row>
    <row r="187" spans="1:7" x14ac:dyDescent="0.3">
      <c r="A187" s="19"/>
      <c r="C187" s="5"/>
      <c r="E187" s="18"/>
      <c r="F187" s="31"/>
      <c r="G187" s="3"/>
    </row>
    <row r="188" spans="1:7" x14ac:dyDescent="0.3">
      <c r="A188" s="19">
        <v>39</v>
      </c>
      <c r="B188" s="11" t="s">
        <v>53</v>
      </c>
      <c r="C188" s="5" t="s">
        <v>3</v>
      </c>
      <c r="D188" s="6">
        <v>1</v>
      </c>
      <c r="E188" s="18"/>
      <c r="F188" s="31">
        <f>ROUND(D188*E188,2)</f>
        <v>0</v>
      </c>
      <c r="G188" s="3"/>
    </row>
    <row r="189" spans="1:7" x14ac:dyDescent="0.3">
      <c r="A189" s="19"/>
      <c r="C189" s="5"/>
      <c r="E189" s="18"/>
      <c r="F189" s="31"/>
      <c r="G189" s="3"/>
    </row>
    <row r="190" spans="1:7" x14ac:dyDescent="0.3">
      <c r="A190" s="19">
        <v>40</v>
      </c>
      <c r="B190" s="11" t="s">
        <v>54</v>
      </c>
      <c r="C190" s="5" t="s">
        <v>3</v>
      </c>
      <c r="D190" s="6">
        <v>1</v>
      </c>
      <c r="E190" s="18"/>
      <c r="F190" s="31">
        <f>ROUND(D190*E190,2)</f>
        <v>0</v>
      </c>
      <c r="G190" s="3"/>
    </row>
    <row r="191" spans="1:7" x14ac:dyDescent="0.3">
      <c r="A191" s="19"/>
      <c r="C191" s="5"/>
      <c r="E191" s="18"/>
      <c r="F191" s="31"/>
      <c r="G191" s="3"/>
    </row>
    <row r="192" spans="1:7" x14ac:dyDescent="0.3">
      <c r="A192" s="19">
        <v>41</v>
      </c>
      <c r="B192" s="11" t="s">
        <v>55</v>
      </c>
      <c r="C192" s="5" t="s">
        <v>3</v>
      </c>
      <c r="D192" s="6">
        <v>1</v>
      </c>
      <c r="E192" s="18"/>
      <c r="F192" s="31">
        <f>ROUND(D192*E192,2)</f>
        <v>0</v>
      </c>
      <c r="G192" s="3"/>
    </row>
    <row r="193" spans="1:7" x14ac:dyDescent="0.3">
      <c r="A193" s="19"/>
      <c r="C193" s="5"/>
      <c r="E193" s="18"/>
      <c r="F193" s="31"/>
      <c r="G193" s="3"/>
    </row>
    <row r="194" spans="1:7" x14ac:dyDescent="0.3">
      <c r="A194" s="19">
        <v>42</v>
      </c>
      <c r="B194" s="11" t="s">
        <v>56</v>
      </c>
      <c r="C194" s="5" t="s">
        <v>3</v>
      </c>
      <c r="D194" s="6">
        <v>1</v>
      </c>
      <c r="E194" s="18"/>
      <c r="F194" s="31">
        <f>ROUND(D194*E194,2)</f>
        <v>0</v>
      </c>
      <c r="G194" s="3"/>
    </row>
    <row r="195" spans="1:7" x14ac:dyDescent="0.3">
      <c r="A195" s="19"/>
      <c r="C195" s="5"/>
      <c r="E195" s="18"/>
      <c r="F195" s="31"/>
      <c r="G195" s="3"/>
    </row>
    <row r="196" spans="1:7" x14ac:dyDescent="0.3">
      <c r="A196" s="19">
        <v>43</v>
      </c>
      <c r="B196" s="11" t="s">
        <v>57</v>
      </c>
      <c r="C196" s="5" t="s">
        <v>3</v>
      </c>
      <c r="D196" s="6">
        <v>1</v>
      </c>
      <c r="E196" s="18"/>
      <c r="F196" s="31">
        <f>ROUND(D196*E196,2)</f>
        <v>0</v>
      </c>
      <c r="G196" s="3"/>
    </row>
    <row r="197" spans="1:7" x14ac:dyDescent="0.3">
      <c r="A197" s="19"/>
      <c r="C197" s="5"/>
      <c r="E197" s="18"/>
      <c r="F197" s="31"/>
      <c r="G197" s="3"/>
    </row>
    <row r="198" spans="1:7" x14ac:dyDescent="0.3">
      <c r="A198" s="19">
        <v>44</v>
      </c>
      <c r="B198" s="11" t="s">
        <v>58</v>
      </c>
      <c r="C198" s="5" t="s">
        <v>3</v>
      </c>
      <c r="D198" s="6">
        <v>1</v>
      </c>
      <c r="E198" s="18"/>
      <c r="F198" s="31">
        <f>ROUND(D198*E198,2)</f>
        <v>0</v>
      </c>
      <c r="G198" s="3"/>
    </row>
    <row r="199" spans="1:7" x14ac:dyDescent="0.3">
      <c r="A199" s="19"/>
      <c r="C199" s="5"/>
      <c r="E199" s="18"/>
      <c r="F199" s="31"/>
      <c r="G199" s="3"/>
    </row>
    <row r="200" spans="1:7" x14ac:dyDescent="0.3">
      <c r="A200" s="19">
        <v>45</v>
      </c>
      <c r="B200" s="11" t="s">
        <v>59</v>
      </c>
      <c r="C200" s="5" t="s">
        <v>3</v>
      </c>
      <c r="D200" s="6">
        <v>1</v>
      </c>
      <c r="E200" s="18"/>
      <c r="F200" s="31">
        <f>ROUND(D200*E200,2)</f>
        <v>0</v>
      </c>
      <c r="G200" s="3"/>
    </row>
    <row r="201" spans="1:7" x14ac:dyDescent="0.3">
      <c r="A201" s="19"/>
      <c r="C201" s="5"/>
      <c r="E201" s="18"/>
      <c r="F201" s="31"/>
      <c r="G201" s="3"/>
    </row>
    <row r="202" spans="1:7" x14ac:dyDescent="0.3">
      <c r="A202" s="19">
        <v>46</v>
      </c>
      <c r="B202" s="11" t="s">
        <v>60</v>
      </c>
      <c r="C202" s="5" t="s">
        <v>3</v>
      </c>
      <c r="D202" s="6">
        <v>1</v>
      </c>
      <c r="E202" s="18"/>
      <c r="F202" s="31">
        <f>ROUND(D202*E202,2)</f>
        <v>0</v>
      </c>
      <c r="G202" s="3"/>
    </row>
    <row r="203" spans="1:7" x14ac:dyDescent="0.3">
      <c r="A203" s="19"/>
      <c r="C203" s="5"/>
      <c r="E203" s="18"/>
      <c r="F203" s="31"/>
      <c r="G203" s="3"/>
    </row>
    <row r="204" spans="1:7" x14ac:dyDescent="0.3">
      <c r="A204" s="19">
        <v>47</v>
      </c>
      <c r="B204" s="11" t="s">
        <v>61</v>
      </c>
      <c r="C204" s="5" t="s">
        <v>3</v>
      </c>
      <c r="D204" s="6">
        <v>1</v>
      </c>
      <c r="E204" s="18"/>
      <c r="F204" s="31">
        <f>ROUND(D204*E204,2)</f>
        <v>0</v>
      </c>
      <c r="G204" s="3"/>
    </row>
    <row r="205" spans="1:7" x14ac:dyDescent="0.3">
      <c r="A205" s="19"/>
      <c r="C205" s="5"/>
      <c r="E205" s="18"/>
      <c r="F205" s="31"/>
      <c r="G205" s="3"/>
    </row>
    <row r="206" spans="1:7" x14ac:dyDescent="0.3">
      <c r="A206" s="19"/>
      <c r="B206" s="12" t="s">
        <v>62</v>
      </c>
      <c r="C206" s="5"/>
      <c r="D206" s="9"/>
      <c r="E206" s="18"/>
      <c r="F206" s="31"/>
      <c r="G206" s="3"/>
    </row>
    <row r="207" spans="1:7" x14ac:dyDescent="0.3">
      <c r="A207" s="19"/>
      <c r="C207" s="5"/>
      <c r="E207" s="18"/>
      <c r="F207" s="31"/>
      <c r="G207" s="3"/>
    </row>
    <row r="208" spans="1:7" x14ac:dyDescent="0.3">
      <c r="A208" s="19">
        <v>48</v>
      </c>
      <c r="B208" s="11" t="s">
        <v>63</v>
      </c>
      <c r="C208" s="5" t="s">
        <v>3</v>
      </c>
      <c r="D208" s="6">
        <v>1</v>
      </c>
      <c r="E208" s="18"/>
      <c r="F208" s="31">
        <f>ROUND(D208*E208,2)</f>
        <v>0</v>
      </c>
      <c r="G208" s="3"/>
    </row>
    <row r="209" spans="1:7" x14ac:dyDescent="0.3">
      <c r="A209" s="19"/>
      <c r="C209" s="5"/>
      <c r="E209" s="18"/>
      <c r="F209" s="31"/>
      <c r="G209" s="3"/>
    </row>
    <row r="210" spans="1:7" x14ac:dyDescent="0.3">
      <c r="A210" s="19">
        <v>49</v>
      </c>
      <c r="B210" s="11" t="s">
        <v>64</v>
      </c>
      <c r="C210" s="5" t="s">
        <v>3</v>
      </c>
      <c r="D210" s="6">
        <v>1</v>
      </c>
      <c r="E210" s="18"/>
      <c r="F210" s="31">
        <f>ROUND(D210*E210,2)</f>
        <v>0</v>
      </c>
      <c r="G210" s="3"/>
    </row>
    <row r="211" spans="1:7" x14ac:dyDescent="0.3">
      <c r="A211" s="19"/>
      <c r="C211" s="5"/>
      <c r="E211" s="18"/>
      <c r="F211" s="31"/>
      <c r="G211" s="3"/>
    </row>
    <row r="212" spans="1:7" ht="26.4" x14ac:dyDescent="0.3">
      <c r="A212" s="19">
        <v>50</v>
      </c>
      <c r="B212" s="11" t="s">
        <v>65</v>
      </c>
      <c r="C212" s="5" t="s">
        <v>3</v>
      </c>
      <c r="D212" s="6">
        <v>1</v>
      </c>
      <c r="E212" s="18"/>
      <c r="F212" s="31">
        <f>ROUND(D212*E212,2)</f>
        <v>0</v>
      </c>
      <c r="G212" s="3"/>
    </row>
    <row r="213" spans="1:7" ht="15" thickBot="1" x14ac:dyDescent="0.35">
      <c r="A213" s="19"/>
      <c r="C213" s="5"/>
      <c r="E213" s="18"/>
      <c r="F213" s="31"/>
      <c r="G213" s="3"/>
    </row>
    <row r="214" spans="1:7" ht="15" thickBot="1" x14ac:dyDescent="0.35">
      <c r="A214" s="47" t="s">
        <v>249</v>
      </c>
      <c r="B214" s="48"/>
      <c r="C214" s="48"/>
      <c r="D214" s="48"/>
      <c r="E214" s="48"/>
      <c r="F214" s="32">
        <f>SUM(F185:F213)</f>
        <v>0</v>
      </c>
      <c r="G214" s="3"/>
    </row>
    <row r="215" spans="1:7" ht="15" thickBot="1" x14ac:dyDescent="0.35">
      <c r="A215" s="21" t="s">
        <v>248</v>
      </c>
      <c r="B215" s="22" t="s">
        <v>247</v>
      </c>
      <c r="C215" s="22" t="s">
        <v>243</v>
      </c>
      <c r="D215" s="21" t="s">
        <v>244</v>
      </c>
      <c r="E215" s="24" t="s">
        <v>245</v>
      </c>
      <c r="F215" s="26" t="s">
        <v>246</v>
      </c>
      <c r="G215" s="3"/>
    </row>
    <row r="216" spans="1:7" ht="15" thickBot="1" x14ac:dyDescent="0.35">
      <c r="A216" s="47" t="s">
        <v>250</v>
      </c>
      <c r="B216" s="48"/>
      <c r="C216" s="48"/>
      <c r="D216" s="48"/>
      <c r="E216" s="48"/>
      <c r="F216" s="32">
        <f>F214</f>
        <v>0</v>
      </c>
      <c r="G216" s="3"/>
    </row>
    <row r="217" spans="1:7" x14ac:dyDescent="0.3">
      <c r="A217" s="19"/>
      <c r="B217" s="12" t="s">
        <v>66</v>
      </c>
      <c r="C217" s="5"/>
      <c r="D217" s="9"/>
      <c r="E217" s="18"/>
      <c r="F217" s="31"/>
      <c r="G217" s="3"/>
    </row>
    <row r="218" spans="1:7" x14ac:dyDescent="0.3">
      <c r="A218" s="19"/>
      <c r="C218" s="5"/>
      <c r="E218" s="18"/>
      <c r="F218" s="31"/>
      <c r="G218" s="3"/>
    </row>
    <row r="219" spans="1:7" x14ac:dyDescent="0.3">
      <c r="A219" s="19">
        <v>51</v>
      </c>
      <c r="B219" s="11" t="s">
        <v>67</v>
      </c>
      <c r="C219" s="5" t="s">
        <v>3</v>
      </c>
      <c r="D219" s="6">
        <v>1</v>
      </c>
      <c r="E219" s="18"/>
      <c r="F219" s="31">
        <f>ROUND(D219*E219,2)</f>
        <v>0</v>
      </c>
      <c r="G219" s="3"/>
    </row>
    <row r="220" spans="1:7" x14ac:dyDescent="0.3">
      <c r="A220" s="19"/>
      <c r="C220" s="5"/>
      <c r="E220" s="18"/>
      <c r="F220" s="31"/>
      <c r="G220" s="3"/>
    </row>
    <row r="221" spans="1:7" x14ac:dyDescent="0.3">
      <c r="A221" s="19">
        <v>52</v>
      </c>
      <c r="B221" s="11" t="s">
        <v>68</v>
      </c>
      <c r="C221" s="5" t="s">
        <v>3</v>
      </c>
      <c r="D221" s="6">
        <v>1</v>
      </c>
      <c r="E221" s="18"/>
      <c r="F221" s="31">
        <f>ROUND(D221*E221,2)</f>
        <v>0</v>
      </c>
      <c r="G221" s="3"/>
    </row>
    <row r="222" spans="1:7" x14ac:dyDescent="0.3">
      <c r="A222" s="19"/>
      <c r="C222" s="5"/>
      <c r="E222" s="18"/>
      <c r="F222" s="31"/>
      <c r="G222" s="3"/>
    </row>
    <row r="223" spans="1:7" x14ac:dyDescent="0.3">
      <c r="A223" s="19">
        <v>53</v>
      </c>
      <c r="B223" s="11" t="s">
        <v>69</v>
      </c>
      <c r="C223" s="5" t="s">
        <v>3</v>
      </c>
      <c r="D223" s="6">
        <v>1</v>
      </c>
      <c r="E223" s="18"/>
      <c r="F223" s="31">
        <f>ROUND(D223*E223,2)</f>
        <v>0</v>
      </c>
      <c r="G223" s="3"/>
    </row>
    <row r="224" spans="1:7" x14ac:dyDescent="0.3">
      <c r="A224" s="19"/>
      <c r="C224" s="5"/>
      <c r="E224" s="18"/>
      <c r="F224" s="31"/>
      <c r="G224" s="3"/>
    </row>
    <row r="225" spans="1:7" x14ac:dyDescent="0.3">
      <c r="A225" s="19">
        <v>54</v>
      </c>
      <c r="B225" s="11" t="s">
        <v>70</v>
      </c>
      <c r="C225" s="5" t="s">
        <v>3</v>
      </c>
      <c r="D225" s="6">
        <v>1</v>
      </c>
      <c r="E225" s="18"/>
      <c r="F225" s="31">
        <f>ROUND(D225*E225,2)</f>
        <v>0</v>
      </c>
      <c r="G225" s="3"/>
    </row>
    <row r="226" spans="1:7" x14ac:dyDescent="0.3">
      <c r="A226" s="19"/>
      <c r="C226" s="5"/>
      <c r="E226" s="18"/>
      <c r="F226" s="31"/>
      <c r="G226" s="3"/>
    </row>
    <row r="227" spans="1:7" x14ac:dyDescent="0.3">
      <c r="A227" s="19">
        <v>55</v>
      </c>
      <c r="B227" s="11" t="s">
        <v>71</v>
      </c>
      <c r="C227" s="5" t="s">
        <v>3</v>
      </c>
      <c r="D227" s="6">
        <v>1</v>
      </c>
      <c r="E227" s="18"/>
      <c r="F227" s="31">
        <f>ROUND(D227*E227,2)</f>
        <v>0</v>
      </c>
      <c r="G227" s="3"/>
    </row>
    <row r="228" spans="1:7" x14ac:dyDescent="0.3">
      <c r="A228" s="19"/>
      <c r="C228" s="5"/>
      <c r="E228" s="18"/>
      <c r="F228" s="31"/>
      <c r="G228" s="3"/>
    </row>
    <row r="229" spans="1:7" x14ac:dyDescent="0.3">
      <c r="A229" s="19"/>
      <c r="B229" s="12" t="s">
        <v>72</v>
      </c>
      <c r="C229" s="5"/>
      <c r="D229" s="9"/>
      <c r="E229" s="18"/>
      <c r="F229" s="31"/>
      <c r="G229" s="3"/>
    </row>
    <row r="230" spans="1:7" x14ac:dyDescent="0.3">
      <c r="A230" s="19"/>
      <c r="C230" s="5"/>
      <c r="E230" s="18"/>
      <c r="F230" s="31"/>
      <c r="G230" s="3"/>
    </row>
    <row r="231" spans="1:7" x14ac:dyDescent="0.3">
      <c r="A231" s="19">
        <v>56</v>
      </c>
      <c r="B231" s="11" t="s">
        <v>73</v>
      </c>
      <c r="C231" s="5" t="s">
        <v>3</v>
      </c>
      <c r="D231" s="6">
        <v>1</v>
      </c>
      <c r="E231" s="18"/>
      <c r="F231" s="31">
        <f>ROUND(D231*E231,2)</f>
        <v>0</v>
      </c>
      <c r="G231" s="3"/>
    </row>
    <row r="232" spans="1:7" x14ac:dyDescent="0.3">
      <c r="A232" s="19"/>
      <c r="C232" s="5"/>
      <c r="E232" s="18"/>
      <c r="F232" s="31"/>
      <c r="G232" s="3"/>
    </row>
    <row r="233" spans="1:7" x14ac:dyDescent="0.3">
      <c r="A233" s="19"/>
      <c r="C233" s="5"/>
      <c r="E233" s="18"/>
      <c r="F233" s="31"/>
      <c r="G233" s="3"/>
    </row>
    <row r="234" spans="1:7" x14ac:dyDescent="0.3">
      <c r="A234" s="19"/>
      <c r="C234" s="5"/>
      <c r="E234" s="18"/>
      <c r="F234" s="31"/>
      <c r="G234" s="3"/>
    </row>
    <row r="235" spans="1:7" x14ac:dyDescent="0.3">
      <c r="A235" s="19"/>
      <c r="C235" s="5"/>
      <c r="E235" s="18"/>
      <c r="F235" s="31"/>
      <c r="G235" s="3"/>
    </row>
    <row r="236" spans="1:7" x14ac:dyDescent="0.3">
      <c r="A236" s="19"/>
      <c r="C236" s="5"/>
      <c r="E236" s="18"/>
      <c r="F236" s="31"/>
      <c r="G236" s="3"/>
    </row>
    <row r="237" spans="1:7" x14ac:dyDescent="0.3">
      <c r="A237" s="19"/>
      <c r="C237" s="5"/>
      <c r="E237" s="18"/>
      <c r="F237" s="31"/>
      <c r="G237" s="3"/>
    </row>
    <row r="238" spans="1:7" x14ac:dyDescent="0.3">
      <c r="A238" s="19"/>
      <c r="C238" s="5"/>
      <c r="E238" s="18"/>
      <c r="F238" s="31"/>
      <c r="G238" s="3"/>
    </row>
    <row r="239" spans="1:7" x14ac:dyDescent="0.3">
      <c r="A239" s="19"/>
      <c r="C239" s="5"/>
      <c r="E239" s="18"/>
      <c r="F239" s="31"/>
      <c r="G239" s="3"/>
    </row>
    <row r="240" spans="1:7" x14ac:dyDescent="0.3">
      <c r="A240" s="19"/>
      <c r="C240" s="5"/>
      <c r="E240" s="18"/>
      <c r="F240" s="31"/>
      <c r="G240" s="3"/>
    </row>
    <row r="241" spans="1:7" x14ac:dyDescent="0.3">
      <c r="A241" s="19"/>
      <c r="C241" s="5"/>
      <c r="E241" s="18"/>
      <c r="F241" s="31"/>
      <c r="G241" s="3"/>
    </row>
    <row r="242" spans="1:7" x14ac:dyDescent="0.3">
      <c r="A242" s="19"/>
      <c r="C242" s="5"/>
      <c r="E242" s="18"/>
      <c r="F242" s="31"/>
      <c r="G242" s="3"/>
    </row>
    <row r="243" spans="1:7" x14ac:dyDescent="0.3">
      <c r="A243" s="19"/>
      <c r="C243" s="5"/>
      <c r="E243" s="18"/>
      <c r="F243" s="31"/>
      <c r="G243" s="3"/>
    </row>
    <row r="244" spans="1:7" x14ac:dyDescent="0.3">
      <c r="A244" s="19"/>
      <c r="C244" s="5"/>
      <c r="E244" s="18"/>
      <c r="F244" s="31"/>
      <c r="G244" s="3"/>
    </row>
    <row r="245" spans="1:7" ht="15" thickBot="1" x14ac:dyDescent="0.35">
      <c r="A245" s="19"/>
      <c r="C245" s="5"/>
      <c r="E245" s="18"/>
      <c r="F245" s="31"/>
      <c r="G245" s="3"/>
    </row>
    <row r="246" spans="1:7" ht="15.6" thickTop="1" thickBot="1" x14ac:dyDescent="0.35">
      <c r="A246" s="49" t="s">
        <v>304</v>
      </c>
      <c r="B246" s="50"/>
      <c r="C246" s="50"/>
      <c r="D246" s="50"/>
      <c r="E246" s="50"/>
      <c r="F246" s="39">
        <f>SUM(F216:F245)</f>
        <v>0</v>
      </c>
      <c r="G246" s="3"/>
    </row>
    <row r="247" spans="1:7" ht="15.6" thickTop="1" thickBot="1" x14ac:dyDescent="0.35">
      <c r="A247" s="21" t="s">
        <v>248</v>
      </c>
      <c r="B247" s="22" t="s">
        <v>247</v>
      </c>
      <c r="C247" s="22" t="s">
        <v>243</v>
      </c>
      <c r="D247" s="21" t="s">
        <v>244</v>
      </c>
      <c r="E247" s="24" t="s">
        <v>245</v>
      </c>
      <c r="F247" s="26" t="s">
        <v>246</v>
      </c>
      <c r="G247" s="3"/>
    </row>
    <row r="248" spans="1:7" x14ac:dyDescent="0.3">
      <c r="A248" s="19"/>
      <c r="B248" s="12" t="s">
        <v>74</v>
      </c>
      <c r="C248" s="5"/>
      <c r="D248" s="9"/>
      <c r="E248" s="18"/>
      <c r="F248" s="31"/>
      <c r="G248" s="3"/>
    </row>
    <row r="249" spans="1:7" x14ac:dyDescent="0.3">
      <c r="A249" s="19"/>
      <c r="C249" s="5"/>
      <c r="E249" s="18"/>
      <c r="F249" s="31"/>
      <c r="G249" s="3"/>
    </row>
    <row r="250" spans="1:7" x14ac:dyDescent="0.3">
      <c r="A250" s="19"/>
      <c r="B250" s="12" t="s">
        <v>75</v>
      </c>
      <c r="C250" s="5"/>
      <c r="D250" s="9"/>
      <c r="E250" s="18"/>
      <c r="F250" s="31"/>
      <c r="G250" s="3"/>
    </row>
    <row r="251" spans="1:7" x14ac:dyDescent="0.3">
      <c r="A251" s="19"/>
      <c r="C251" s="5"/>
      <c r="E251" s="18"/>
      <c r="F251" s="31"/>
      <c r="G251" s="3"/>
    </row>
    <row r="252" spans="1:7" x14ac:dyDescent="0.3">
      <c r="A252" s="19"/>
      <c r="B252" s="12" t="s">
        <v>76</v>
      </c>
      <c r="C252" s="5"/>
      <c r="D252" s="9"/>
      <c r="E252" s="18"/>
      <c r="F252" s="31"/>
      <c r="G252" s="3"/>
    </row>
    <row r="253" spans="1:7" x14ac:dyDescent="0.3">
      <c r="A253" s="19"/>
      <c r="C253" s="5"/>
      <c r="E253" s="18"/>
      <c r="F253" s="31"/>
      <c r="G253" s="3"/>
    </row>
    <row r="254" spans="1:7" x14ac:dyDescent="0.3">
      <c r="A254" s="19">
        <v>1</v>
      </c>
      <c r="B254" s="11" t="s">
        <v>77</v>
      </c>
      <c r="C254" s="5" t="s">
        <v>3</v>
      </c>
      <c r="D254" s="6">
        <v>1</v>
      </c>
      <c r="E254" s="18"/>
      <c r="F254" s="31">
        <f>ROUND(D254*E254,2)</f>
        <v>0</v>
      </c>
      <c r="G254" s="3"/>
    </row>
    <row r="255" spans="1:7" x14ac:dyDescent="0.3">
      <c r="A255" s="19"/>
      <c r="C255" s="5"/>
      <c r="E255" s="18"/>
      <c r="F255" s="31"/>
      <c r="G255" s="3"/>
    </row>
    <row r="256" spans="1:7" x14ac:dyDescent="0.3">
      <c r="A256" s="19"/>
      <c r="B256" s="12" t="s">
        <v>78</v>
      </c>
      <c r="C256" s="5"/>
      <c r="D256" s="9"/>
      <c r="E256" s="18"/>
      <c r="F256" s="31"/>
      <c r="G256" s="3"/>
    </row>
    <row r="257" spans="1:7" x14ac:dyDescent="0.3">
      <c r="A257" s="19"/>
      <c r="C257" s="5"/>
      <c r="E257" s="18"/>
      <c r="F257" s="31"/>
      <c r="G257" s="3"/>
    </row>
    <row r="258" spans="1:7" x14ac:dyDescent="0.3">
      <c r="A258" s="19">
        <v>2</v>
      </c>
      <c r="B258" s="11" t="s">
        <v>79</v>
      </c>
      <c r="C258" s="5" t="s">
        <v>80</v>
      </c>
      <c r="D258" s="6">
        <v>500</v>
      </c>
      <c r="E258" s="18"/>
      <c r="F258" s="31">
        <f>ROUND(D258*E258,2)</f>
        <v>0</v>
      </c>
      <c r="G258" s="3"/>
    </row>
    <row r="259" spans="1:7" x14ac:dyDescent="0.3">
      <c r="A259" s="19"/>
      <c r="C259" s="5"/>
      <c r="E259" s="18"/>
      <c r="F259" s="31"/>
      <c r="G259" s="3"/>
    </row>
    <row r="260" spans="1:7" x14ac:dyDescent="0.3">
      <c r="A260" s="19">
        <v>3</v>
      </c>
      <c r="B260" s="11" t="s">
        <v>81</v>
      </c>
      <c r="C260" s="5" t="s">
        <v>80</v>
      </c>
      <c r="D260" s="6">
        <v>500</v>
      </c>
      <c r="E260" s="18"/>
      <c r="F260" s="31">
        <f>ROUND(D260*E260,2)</f>
        <v>0</v>
      </c>
      <c r="G260" s="3"/>
    </row>
    <row r="261" spans="1:7" x14ac:dyDescent="0.3">
      <c r="A261" s="19"/>
      <c r="C261" s="5"/>
      <c r="E261" s="18"/>
      <c r="F261" s="31"/>
      <c r="G261" s="3"/>
    </row>
    <row r="262" spans="1:7" x14ac:dyDescent="0.3">
      <c r="A262" s="19">
        <v>4</v>
      </c>
      <c r="B262" s="11" t="s">
        <v>82</v>
      </c>
      <c r="C262" s="5" t="s">
        <v>83</v>
      </c>
      <c r="D262" s="6">
        <v>10</v>
      </c>
      <c r="E262" s="18"/>
      <c r="F262" s="31">
        <f>ROUND(D262*E262,2)</f>
        <v>0</v>
      </c>
      <c r="G262" s="3"/>
    </row>
    <row r="263" spans="1:7" x14ac:dyDescent="0.3">
      <c r="A263" s="19"/>
      <c r="C263" s="5"/>
      <c r="E263" s="18"/>
      <c r="F263" s="31"/>
      <c r="G263" s="3"/>
    </row>
    <row r="264" spans="1:7" x14ac:dyDescent="0.3">
      <c r="A264" s="19"/>
      <c r="B264" s="12" t="s">
        <v>84</v>
      </c>
      <c r="C264" s="5"/>
      <c r="D264" s="9"/>
      <c r="E264" s="18"/>
      <c r="F264" s="31"/>
      <c r="G264" s="3"/>
    </row>
    <row r="265" spans="1:7" x14ac:dyDescent="0.3">
      <c r="A265" s="19"/>
      <c r="C265" s="5"/>
      <c r="E265" s="18"/>
      <c r="F265" s="31"/>
      <c r="G265" s="3"/>
    </row>
    <row r="266" spans="1:7" x14ac:dyDescent="0.3">
      <c r="A266" s="19">
        <v>5</v>
      </c>
      <c r="B266" s="11" t="s">
        <v>85</v>
      </c>
      <c r="C266" s="5" t="s">
        <v>5</v>
      </c>
      <c r="D266" s="6">
        <v>6</v>
      </c>
      <c r="E266" s="18"/>
      <c r="F266" s="31">
        <f>ROUND(D266*E266,2)</f>
        <v>0</v>
      </c>
      <c r="G266" s="3"/>
    </row>
    <row r="267" spans="1:7" x14ac:dyDescent="0.3">
      <c r="A267" s="19"/>
      <c r="C267" s="5"/>
      <c r="E267" s="18"/>
      <c r="F267" s="31"/>
      <c r="G267" s="3"/>
    </row>
    <row r="268" spans="1:7" ht="26.4" x14ac:dyDescent="0.3">
      <c r="A268" s="19">
        <v>6</v>
      </c>
      <c r="B268" s="11" t="s">
        <v>86</v>
      </c>
      <c r="C268" s="5" t="s">
        <v>5</v>
      </c>
      <c r="D268" s="6">
        <v>6</v>
      </c>
      <c r="E268" s="18"/>
      <c r="F268" s="31">
        <f>ROUND(D268*E268,2)</f>
        <v>0</v>
      </c>
      <c r="G268" s="3"/>
    </row>
    <row r="269" spans="1:7" x14ac:dyDescent="0.3">
      <c r="A269" s="19"/>
      <c r="C269" s="5"/>
      <c r="E269" s="18"/>
      <c r="F269" s="31"/>
      <c r="G269" s="3"/>
    </row>
    <row r="270" spans="1:7" ht="26.4" x14ac:dyDescent="0.3">
      <c r="A270" s="19">
        <v>7</v>
      </c>
      <c r="B270" s="11" t="s">
        <v>87</v>
      </c>
      <c r="C270" s="5" t="s">
        <v>83</v>
      </c>
      <c r="D270" s="6">
        <v>5</v>
      </c>
      <c r="E270" s="18"/>
      <c r="F270" s="31">
        <f>ROUND(D270*E270,2)</f>
        <v>0</v>
      </c>
      <c r="G270" s="3"/>
    </row>
    <row r="271" spans="1:7" x14ac:dyDescent="0.3">
      <c r="A271" s="19"/>
      <c r="C271" s="5"/>
      <c r="E271" s="18"/>
      <c r="F271" s="31"/>
      <c r="G271" s="3"/>
    </row>
    <row r="272" spans="1:7" ht="26.4" x14ac:dyDescent="0.3">
      <c r="A272" s="19">
        <v>8</v>
      </c>
      <c r="B272" s="11" t="s">
        <v>88</v>
      </c>
      <c r="C272" s="5" t="s">
        <v>83</v>
      </c>
      <c r="D272" s="6">
        <v>5</v>
      </c>
      <c r="E272" s="18"/>
      <c r="F272" s="31">
        <f>ROUND(D272*E272,2)</f>
        <v>0</v>
      </c>
      <c r="G272" s="3"/>
    </row>
    <row r="273" spans="1:7" x14ac:dyDescent="0.3">
      <c r="A273" s="19"/>
      <c r="C273" s="5"/>
      <c r="E273" s="18"/>
      <c r="F273" s="31"/>
      <c r="G273" s="3"/>
    </row>
    <row r="274" spans="1:7" ht="15" thickBot="1" x14ac:dyDescent="0.35">
      <c r="A274" s="19"/>
      <c r="C274" s="5"/>
      <c r="E274" s="18"/>
      <c r="F274" s="31"/>
      <c r="G274" s="3"/>
    </row>
    <row r="275" spans="1:7" ht="15" thickBot="1" x14ac:dyDescent="0.35">
      <c r="A275" s="47" t="s">
        <v>249</v>
      </c>
      <c r="B275" s="48"/>
      <c r="C275" s="48"/>
      <c r="D275" s="48"/>
      <c r="E275" s="48"/>
      <c r="F275" s="32">
        <f>SUM(F248:F274)</f>
        <v>0</v>
      </c>
      <c r="G275" s="3"/>
    </row>
    <row r="276" spans="1:7" ht="15" thickBot="1" x14ac:dyDescent="0.35">
      <c r="A276" s="21" t="s">
        <v>248</v>
      </c>
      <c r="B276" s="22" t="s">
        <v>247</v>
      </c>
      <c r="C276" s="22" t="s">
        <v>243</v>
      </c>
      <c r="D276" s="21" t="s">
        <v>244</v>
      </c>
      <c r="E276" s="24" t="s">
        <v>245</v>
      </c>
      <c r="F276" s="26" t="s">
        <v>246</v>
      </c>
      <c r="G276" s="3"/>
    </row>
    <row r="277" spans="1:7" ht="15" thickBot="1" x14ac:dyDescent="0.35">
      <c r="A277" s="47" t="s">
        <v>250</v>
      </c>
      <c r="B277" s="48"/>
      <c r="C277" s="48"/>
      <c r="D277" s="48"/>
      <c r="E277" s="48"/>
      <c r="F277" s="32">
        <f>F275</f>
        <v>0</v>
      </c>
      <c r="G277" s="3"/>
    </row>
    <row r="278" spans="1:7" x14ac:dyDescent="0.3">
      <c r="A278" s="19"/>
      <c r="C278" s="5"/>
      <c r="E278" s="18"/>
      <c r="F278" s="31"/>
      <c r="G278" s="3"/>
    </row>
    <row r="279" spans="1:7" ht="26.4" x14ac:dyDescent="0.3">
      <c r="A279" s="19">
        <v>9</v>
      </c>
      <c r="B279" s="11" t="s">
        <v>89</v>
      </c>
      <c r="C279" s="5" t="s">
        <v>5</v>
      </c>
      <c r="D279" s="6">
        <v>6</v>
      </c>
      <c r="E279" s="18"/>
      <c r="F279" s="31">
        <f>ROUND(D279*E279,2)</f>
        <v>0</v>
      </c>
      <c r="G279" s="3"/>
    </row>
    <row r="280" spans="1:7" x14ac:dyDescent="0.3">
      <c r="A280" s="19"/>
      <c r="C280" s="5"/>
      <c r="E280" s="18"/>
      <c r="F280" s="31"/>
      <c r="G280" s="3"/>
    </row>
    <row r="281" spans="1:7" ht="26.4" x14ac:dyDescent="0.3">
      <c r="A281" s="19">
        <v>10</v>
      </c>
      <c r="B281" s="11" t="s">
        <v>90</v>
      </c>
      <c r="C281" s="5" t="s">
        <v>5</v>
      </c>
      <c r="D281" s="6">
        <v>6</v>
      </c>
      <c r="E281" s="18"/>
      <c r="F281" s="31">
        <f>ROUND(D281*E281,2)</f>
        <v>0</v>
      </c>
      <c r="G281" s="3"/>
    </row>
    <row r="282" spans="1:7" x14ac:dyDescent="0.3">
      <c r="A282" s="19"/>
      <c r="C282" s="5"/>
      <c r="E282" s="18"/>
      <c r="F282" s="31"/>
      <c r="G282" s="3"/>
    </row>
    <row r="283" spans="1:7" x14ac:dyDescent="0.3">
      <c r="A283" s="19">
        <v>11</v>
      </c>
      <c r="B283" s="11" t="s">
        <v>91</v>
      </c>
      <c r="C283" s="5" t="s">
        <v>83</v>
      </c>
      <c r="D283" s="6">
        <v>2</v>
      </c>
      <c r="E283" s="18"/>
      <c r="F283" s="31">
        <f>ROUND(D283*E283,2)</f>
        <v>0</v>
      </c>
      <c r="G283" s="3"/>
    </row>
    <row r="284" spans="1:7" x14ac:dyDescent="0.3">
      <c r="A284" s="19"/>
      <c r="C284" s="5"/>
      <c r="E284" s="18"/>
      <c r="F284" s="31"/>
      <c r="G284" s="3"/>
    </row>
    <row r="285" spans="1:7" x14ac:dyDescent="0.3">
      <c r="A285" s="19">
        <v>12</v>
      </c>
      <c r="B285" s="11" t="s">
        <v>92</v>
      </c>
      <c r="C285" s="5" t="s">
        <v>83</v>
      </c>
      <c r="D285" s="6">
        <v>1</v>
      </c>
      <c r="E285" s="18"/>
      <c r="F285" s="31">
        <f>ROUND(D285*E285,2)</f>
        <v>0</v>
      </c>
      <c r="G285" s="3"/>
    </row>
    <row r="286" spans="1:7" x14ac:dyDescent="0.3">
      <c r="A286" s="19"/>
      <c r="C286" s="5"/>
      <c r="E286" s="18"/>
      <c r="F286" s="31"/>
      <c r="G286" s="3"/>
    </row>
    <row r="287" spans="1:7" x14ac:dyDescent="0.3">
      <c r="A287" s="19">
        <v>13</v>
      </c>
      <c r="B287" s="11" t="s">
        <v>93</v>
      </c>
      <c r="C287" s="5" t="s">
        <v>83</v>
      </c>
      <c r="D287" s="6">
        <v>5</v>
      </c>
      <c r="E287" s="18"/>
      <c r="F287" s="31">
        <f>ROUND(D287*E287,2)</f>
        <v>0</v>
      </c>
      <c r="G287" s="3"/>
    </row>
    <row r="288" spans="1:7" x14ac:dyDescent="0.3">
      <c r="A288" s="19"/>
      <c r="C288" s="5"/>
      <c r="E288" s="18"/>
      <c r="F288" s="31"/>
      <c r="G288" s="3"/>
    </row>
    <row r="289" spans="1:7" x14ac:dyDescent="0.3">
      <c r="A289" s="19">
        <v>14</v>
      </c>
      <c r="B289" s="11" t="s">
        <v>94</v>
      </c>
      <c r="C289" s="5" t="s">
        <v>83</v>
      </c>
      <c r="D289" s="6">
        <v>2</v>
      </c>
      <c r="E289" s="18"/>
      <c r="F289" s="31">
        <f>ROUND(D289*E289,2)</f>
        <v>0</v>
      </c>
      <c r="G289" s="3"/>
    </row>
    <row r="290" spans="1:7" x14ac:dyDescent="0.3">
      <c r="A290" s="19"/>
      <c r="C290" s="5"/>
      <c r="E290" s="18"/>
      <c r="F290" s="31"/>
      <c r="G290" s="3"/>
    </row>
    <row r="291" spans="1:7" x14ac:dyDescent="0.3">
      <c r="A291" s="19">
        <v>15</v>
      </c>
      <c r="B291" s="11" t="s">
        <v>95</v>
      </c>
      <c r="C291" s="5" t="s">
        <v>3</v>
      </c>
      <c r="D291" s="6">
        <v>1</v>
      </c>
      <c r="E291" s="18"/>
      <c r="F291" s="31">
        <f>ROUND(D291*E291,2)</f>
        <v>0</v>
      </c>
      <c r="G291" s="3"/>
    </row>
    <row r="292" spans="1:7" x14ac:dyDescent="0.3">
      <c r="A292" s="19"/>
      <c r="C292" s="5"/>
      <c r="E292" s="18"/>
      <c r="F292" s="31"/>
      <c r="G292" s="3"/>
    </row>
    <row r="293" spans="1:7" x14ac:dyDescent="0.3">
      <c r="A293" s="19"/>
      <c r="C293" s="5"/>
      <c r="E293" s="18"/>
      <c r="F293" s="31"/>
      <c r="G293" s="3"/>
    </row>
    <row r="294" spans="1:7" x14ac:dyDescent="0.3">
      <c r="A294" s="19"/>
      <c r="B294" s="12" t="s">
        <v>96</v>
      </c>
      <c r="C294" s="5"/>
      <c r="D294" s="9"/>
      <c r="E294" s="18"/>
      <c r="F294" s="31"/>
      <c r="G294" s="3"/>
    </row>
    <row r="295" spans="1:7" x14ac:dyDescent="0.3">
      <c r="A295" s="19"/>
      <c r="C295" s="5"/>
      <c r="E295" s="18"/>
      <c r="F295" s="31"/>
      <c r="G295" s="3"/>
    </row>
    <row r="296" spans="1:7" x14ac:dyDescent="0.3">
      <c r="A296" s="19">
        <v>16</v>
      </c>
      <c r="B296" s="11" t="s">
        <v>97</v>
      </c>
      <c r="C296" s="5" t="s">
        <v>80</v>
      </c>
      <c r="D296" s="6">
        <v>50</v>
      </c>
      <c r="E296" s="18"/>
      <c r="F296" s="31">
        <f>ROUND(D296*E296,2)</f>
        <v>0</v>
      </c>
      <c r="G296" s="3"/>
    </row>
    <row r="297" spans="1:7" x14ac:dyDescent="0.3">
      <c r="A297" s="19"/>
      <c r="C297" s="5"/>
      <c r="E297" s="18"/>
      <c r="F297" s="31"/>
      <c r="G297" s="3"/>
    </row>
    <row r="298" spans="1:7" x14ac:dyDescent="0.3">
      <c r="A298" s="19">
        <v>17</v>
      </c>
      <c r="B298" s="11" t="s">
        <v>98</v>
      </c>
      <c r="C298" s="5" t="s">
        <v>83</v>
      </c>
      <c r="D298" s="6">
        <v>1</v>
      </c>
      <c r="E298" s="18"/>
      <c r="F298" s="31">
        <f>ROUND(D298*E298,2)</f>
        <v>0</v>
      </c>
      <c r="G298" s="3"/>
    </row>
    <row r="299" spans="1:7" x14ac:dyDescent="0.3">
      <c r="A299" s="19"/>
      <c r="C299" s="5"/>
      <c r="E299" s="18"/>
      <c r="F299" s="31"/>
      <c r="G299" s="3"/>
    </row>
    <row r="300" spans="1:7" x14ac:dyDescent="0.3">
      <c r="A300" s="19"/>
      <c r="C300" s="5"/>
      <c r="E300" s="18"/>
      <c r="F300" s="31"/>
      <c r="G300" s="3"/>
    </row>
    <row r="301" spans="1:7" x14ac:dyDescent="0.3">
      <c r="A301" s="19"/>
      <c r="C301" s="5"/>
      <c r="E301" s="18"/>
      <c r="F301" s="31"/>
      <c r="G301" s="3"/>
    </row>
    <row r="302" spans="1:7" x14ac:dyDescent="0.3">
      <c r="A302" s="19"/>
      <c r="C302" s="5"/>
      <c r="E302" s="18"/>
      <c r="F302" s="31"/>
      <c r="G302" s="3"/>
    </row>
    <row r="303" spans="1:7" x14ac:dyDescent="0.3">
      <c r="A303" s="19"/>
      <c r="C303" s="5"/>
      <c r="E303" s="18"/>
      <c r="F303" s="31"/>
      <c r="G303" s="3"/>
    </row>
    <row r="304" spans="1:7" ht="15" thickBot="1" x14ac:dyDescent="0.35">
      <c r="A304" s="19"/>
      <c r="C304" s="5"/>
      <c r="E304" s="18"/>
      <c r="F304" s="31"/>
      <c r="G304" s="3"/>
    </row>
    <row r="305" spans="1:7" ht="15" thickBot="1" x14ac:dyDescent="0.35">
      <c r="A305" s="47" t="s">
        <v>249</v>
      </c>
      <c r="B305" s="48"/>
      <c r="C305" s="48"/>
      <c r="D305" s="48"/>
      <c r="E305" s="48"/>
      <c r="F305" s="32">
        <f>SUM(F277:F304)</f>
        <v>0</v>
      </c>
      <c r="G305" s="3"/>
    </row>
    <row r="306" spans="1:7" ht="15" thickBot="1" x14ac:dyDescent="0.35">
      <c r="A306" s="21" t="s">
        <v>248</v>
      </c>
      <c r="B306" s="22" t="s">
        <v>247</v>
      </c>
      <c r="C306" s="22" t="s">
        <v>243</v>
      </c>
      <c r="D306" s="21" t="s">
        <v>244</v>
      </c>
      <c r="E306" s="24" t="s">
        <v>245</v>
      </c>
      <c r="F306" s="26" t="s">
        <v>246</v>
      </c>
      <c r="G306" s="3"/>
    </row>
    <row r="307" spans="1:7" ht="15" thickBot="1" x14ac:dyDescent="0.35">
      <c r="A307" s="47" t="s">
        <v>250</v>
      </c>
      <c r="B307" s="48"/>
      <c r="C307" s="48"/>
      <c r="D307" s="48"/>
      <c r="E307" s="48"/>
      <c r="F307" s="32">
        <f>F305</f>
        <v>0</v>
      </c>
      <c r="G307" s="3"/>
    </row>
    <row r="308" spans="1:7" x14ac:dyDescent="0.3">
      <c r="A308" s="19"/>
      <c r="B308" s="12" t="s">
        <v>99</v>
      </c>
      <c r="C308" s="5"/>
      <c r="D308" s="9"/>
      <c r="E308" s="18"/>
      <c r="F308" s="31"/>
      <c r="G308" s="3"/>
    </row>
    <row r="309" spans="1:7" x14ac:dyDescent="0.3">
      <c r="A309" s="19"/>
      <c r="C309" s="5"/>
      <c r="E309" s="18"/>
      <c r="F309" s="31"/>
      <c r="G309" s="3"/>
    </row>
    <row r="310" spans="1:7" ht="26.4" x14ac:dyDescent="0.3">
      <c r="A310" s="19">
        <v>18</v>
      </c>
      <c r="B310" s="11" t="s">
        <v>100</v>
      </c>
      <c r="C310" s="5" t="s">
        <v>101</v>
      </c>
      <c r="D310" s="6">
        <v>220</v>
      </c>
      <c r="E310" s="18"/>
      <c r="F310" s="31">
        <f>ROUND(D310*E310,2)</f>
        <v>0</v>
      </c>
      <c r="G310" s="3"/>
    </row>
    <row r="311" spans="1:7" x14ac:dyDescent="0.3">
      <c r="A311" s="19"/>
      <c r="C311" s="5"/>
      <c r="E311" s="18"/>
      <c r="F311" s="31"/>
      <c r="G311" s="3"/>
    </row>
    <row r="312" spans="1:7" x14ac:dyDescent="0.3">
      <c r="A312" s="19">
        <v>19</v>
      </c>
      <c r="B312" s="11" t="s">
        <v>102</v>
      </c>
      <c r="C312" s="5" t="s">
        <v>3</v>
      </c>
      <c r="D312" s="6">
        <v>1</v>
      </c>
      <c r="E312" s="18"/>
      <c r="F312" s="31">
        <f>ROUND(D312*E312,2)</f>
        <v>0</v>
      </c>
      <c r="G312" s="3"/>
    </row>
    <row r="313" spans="1:7" x14ac:dyDescent="0.3">
      <c r="A313" s="19"/>
      <c r="C313" s="5"/>
      <c r="E313" s="18"/>
      <c r="F313" s="31"/>
      <c r="G313" s="3"/>
    </row>
    <row r="314" spans="1:7" x14ac:dyDescent="0.3">
      <c r="A314" s="19"/>
      <c r="B314" s="12" t="s">
        <v>103</v>
      </c>
      <c r="C314" s="5"/>
      <c r="D314" s="9"/>
      <c r="E314" s="18"/>
      <c r="F314" s="31"/>
      <c r="G314" s="3"/>
    </row>
    <row r="315" spans="1:7" x14ac:dyDescent="0.3">
      <c r="A315" s="19"/>
      <c r="C315" s="5"/>
      <c r="E315" s="18"/>
      <c r="F315" s="31"/>
      <c r="G315" s="3"/>
    </row>
    <row r="316" spans="1:7" ht="26.4" x14ac:dyDescent="0.3">
      <c r="A316" s="19">
        <v>20</v>
      </c>
      <c r="B316" s="11" t="s">
        <v>104</v>
      </c>
      <c r="C316" s="5" t="s">
        <v>5</v>
      </c>
      <c r="D316" s="6">
        <v>6</v>
      </c>
      <c r="E316" s="18"/>
      <c r="F316" s="31">
        <f>ROUND(D316*E316,2)</f>
        <v>0</v>
      </c>
      <c r="G316" s="3"/>
    </row>
    <row r="317" spans="1:7" x14ac:dyDescent="0.3">
      <c r="A317" s="19"/>
      <c r="C317" s="5"/>
      <c r="E317" s="18"/>
      <c r="F317" s="31"/>
      <c r="G317" s="3"/>
    </row>
    <row r="318" spans="1:7" x14ac:dyDescent="0.3">
      <c r="A318" s="19">
        <v>21</v>
      </c>
      <c r="B318" s="11" t="s">
        <v>105</v>
      </c>
      <c r="C318" s="5" t="s">
        <v>80</v>
      </c>
      <c r="D318" s="6">
        <v>500</v>
      </c>
      <c r="E318" s="18"/>
      <c r="F318" s="31">
        <f>ROUND(D318*E318,2)</f>
        <v>0</v>
      </c>
      <c r="G318" s="3"/>
    </row>
    <row r="319" spans="1:7" x14ac:dyDescent="0.3">
      <c r="A319" s="19"/>
      <c r="C319" s="5"/>
      <c r="E319" s="18"/>
      <c r="F319" s="31"/>
      <c r="G319" s="3"/>
    </row>
    <row r="320" spans="1:7" x14ac:dyDescent="0.3">
      <c r="A320" s="19"/>
      <c r="B320" s="12" t="s">
        <v>106</v>
      </c>
      <c r="C320" s="5"/>
      <c r="D320" s="9"/>
      <c r="E320" s="18"/>
      <c r="F320" s="31"/>
      <c r="G320" s="3"/>
    </row>
    <row r="321" spans="1:7" x14ac:dyDescent="0.3">
      <c r="A321" s="19"/>
      <c r="C321" s="5"/>
      <c r="E321" s="18"/>
      <c r="F321" s="31"/>
      <c r="G321" s="3"/>
    </row>
    <row r="322" spans="1:7" ht="26.4" x14ac:dyDescent="0.3">
      <c r="A322" s="19">
        <v>22</v>
      </c>
      <c r="B322" s="11" t="s">
        <v>107</v>
      </c>
      <c r="C322" s="5" t="s">
        <v>83</v>
      </c>
      <c r="D322" s="6">
        <v>1</v>
      </c>
      <c r="E322" s="18"/>
      <c r="F322" s="31">
        <f>ROUND(D322*E322,2)</f>
        <v>0</v>
      </c>
      <c r="G322" s="3"/>
    </row>
    <row r="323" spans="1:7" x14ac:dyDescent="0.3">
      <c r="A323" s="19"/>
      <c r="C323" s="5"/>
      <c r="E323" s="18"/>
      <c r="F323" s="31"/>
      <c r="G323" s="3"/>
    </row>
    <row r="324" spans="1:7" ht="26.4" x14ac:dyDescent="0.3">
      <c r="A324" s="19">
        <v>23</v>
      </c>
      <c r="B324" s="11" t="s">
        <v>108</v>
      </c>
      <c r="C324" s="5" t="s">
        <v>83</v>
      </c>
      <c r="D324" s="6">
        <v>2</v>
      </c>
      <c r="E324" s="18"/>
      <c r="F324" s="31">
        <f>ROUND(D324*E324,2)</f>
        <v>0</v>
      </c>
      <c r="G324" s="3"/>
    </row>
    <row r="325" spans="1:7" x14ac:dyDescent="0.3">
      <c r="A325" s="19"/>
      <c r="C325" s="5"/>
      <c r="E325" s="18"/>
      <c r="F325" s="31"/>
      <c r="G325" s="3"/>
    </row>
    <row r="326" spans="1:7" x14ac:dyDescent="0.3">
      <c r="A326" s="19">
        <v>24</v>
      </c>
      <c r="B326" s="11" t="s">
        <v>109</v>
      </c>
      <c r="C326" s="5" t="s">
        <v>83</v>
      </c>
      <c r="D326" s="6">
        <v>2</v>
      </c>
      <c r="E326" s="18"/>
      <c r="F326" s="31">
        <f>ROUND(D326*E326,2)</f>
        <v>0</v>
      </c>
      <c r="G326" s="3"/>
    </row>
    <row r="327" spans="1:7" x14ac:dyDescent="0.3">
      <c r="A327" s="19"/>
      <c r="C327" s="5"/>
      <c r="E327" s="18"/>
      <c r="F327" s="31"/>
      <c r="G327" s="3"/>
    </row>
    <row r="328" spans="1:7" x14ac:dyDescent="0.3">
      <c r="A328" s="19"/>
      <c r="C328" s="5"/>
      <c r="E328" s="18"/>
      <c r="F328" s="31"/>
      <c r="G328" s="3"/>
    </row>
    <row r="329" spans="1:7" x14ac:dyDescent="0.3">
      <c r="A329" s="19"/>
      <c r="C329" s="5"/>
      <c r="E329" s="18"/>
      <c r="F329" s="31"/>
      <c r="G329" s="3"/>
    </row>
    <row r="330" spans="1:7" x14ac:dyDescent="0.3">
      <c r="A330" s="19"/>
      <c r="C330" s="5"/>
      <c r="E330" s="18"/>
      <c r="F330" s="31"/>
      <c r="G330" s="3"/>
    </row>
    <row r="331" spans="1:7" x14ac:dyDescent="0.3">
      <c r="A331" s="19"/>
      <c r="C331" s="5"/>
      <c r="E331" s="18"/>
      <c r="F331" s="31"/>
      <c r="G331" s="3"/>
    </row>
    <row r="332" spans="1:7" ht="15" thickBot="1" x14ac:dyDescent="0.35">
      <c r="A332" s="19"/>
      <c r="C332" s="5"/>
      <c r="E332" s="18"/>
      <c r="F332" s="31"/>
      <c r="G332" s="3"/>
    </row>
    <row r="333" spans="1:7" ht="15" thickBot="1" x14ac:dyDescent="0.35">
      <c r="A333" s="47" t="s">
        <v>249</v>
      </c>
      <c r="B333" s="48"/>
      <c r="C333" s="48"/>
      <c r="D333" s="48"/>
      <c r="E333" s="48"/>
      <c r="F333" s="32">
        <f>SUM(F307:F332)</f>
        <v>0</v>
      </c>
      <c r="G333" s="3"/>
    </row>
    <row r="334" spans="1:7" ht="15" thickBot="1" x14ac:dyDescent="0.35">
      <c r="A334" s="21" t="s">
        <v>248</v>
      </c>
      <c r="B334" s="22" t="s">
        <v>247</v>
      </c>
      <c r="C334" s="22" t="s">
        <v>243</v>
      </c>
      <c r="D334" s="21" t="s">
        <v>244</v>
      </c>
      <c r="E334" s="24" t="s">
        <v>245</v>
      </c>
      <c r="F334" s="26" t="s">
        <v>246</v>
      </c>
      <c r="G334" s="3"/>
    </row>
    <row r="335" spans="1:7" ht="15" thickBot="1" x14ac:dyDescent="0.35">
      <c r="A335" s="47" t="s">
        <v>250</v>
      </c>
      <c r="B335" s="48"/>
      <c r="C335" s="48"/>
      <c r="D335" s="48"/>
      <c r="E335" s="48"/>
      <c r="F335" s="32">
        <f>F333</f>
        <v>0</v>
      </c>
      <c r="G335" s="3"/>
    </row>
    <row r="336" spans="1:7" x14ac:dyDescent="0.3">
      <c r="A336" s="19"/>
      <c r="B336" s="12" t="s">
        <v>110</v>
      </c>
      <c r="C336" s="5"/>
      <c r="D336" s="9"/>
      <c r="E336" s="18"/>
      <c r="F336" s="31"/>
      <c r="G336" s="3"/>
    </row>
    <row r="337" spans="1:7" x14ac:dyDescent="0.3">
      <c r="A337" s="19"/>
      <c r="C337" s="5"/>
      <c r="E337" s="18"/>
      <c r="F337" s="31"/>
      <c r="G337" s="3"/>
    </row>
    <row r="338" spans="1:7" ht="26.4" x14ac:dyDescent="0.3">
      <c r="A338" s="19">
        <v>25</v>
      </c>
      <c r="B338" s="11" t="s">
        <v>111</v>
      </c>
      <c r="C338" s="5" t="s">
        <v>80</v>
      </c>
      <c r="D338" s="6">
        <v>50</v>
      </c>
      <c r="E338" s="18"/>
      <c r="F338" s="31">
        <f>ROUND(D338*E338,2)</f>
        <v>0</v>
      </c>
      <c r="G338" s="3"/>
    </row>
    <row r="339" spans="1:7" x14ac:dyDescent="0.3">
      <c r="A339" s="19"/>
      <c r="C339" s="5"/>
      <c r="E339" s="18"/>
      <c r="F339" s="31"/>
      <c r="G339" s="3"/>
    </row>
    <row r="340" spans="1:7" ht="26.4" x14ac:dyDescent="0.3">
      <c r="A340" s="19">
        <v>26</v>
      </c>
      <c r="B340" s="11" t="s">
        <v>112</v>
      </c>
      <c r="C340" s="5" t="s">
        <v>113</v>
      </c>
      <c r="D340" s="6">
        <v>3</v>
      </c>
      <c r="E340" s="18"/>
      <c r="F340" s="31">
        <f>ROUND(D340*E340,2)</f>
        <v>0</v>
      </c>
      <c r="G340" s="3"/>
    </row>
    <row r="341" spans="1:7" x14ac:dyDescent="0.3">
      <c r="A341" s="19"/>
      <c r="C341" s="5"/>
      <c r="E341" s="18"/>
      <c r="F341" s="31"/>
      <c r="G341" s="3"/>
    </row>
    <row r="342" spans="1:7" ht="26.4" x14ac:dyDescent="0.3">
      <c r="A342" s="19">
        <v>27</v>
      </c>
      <c r="B342" s="11" t="s">
        <v>305</v>
      </c>
      <c r="C342" s="5" t="s">
        <v>101</v>
      </c>
      <c r="D342" s="6">
        <v>30</v>
      </c>
      <c r="E342" s="18"/>
      <c r="F342" s="31">
        <f>ROUND(D342*E342,2)</f>
        <v>0</v>
      </c>
      <c r="G342" s="3"/>
    </row>
    <row r="343" spans="1:7" x14ac:dyDescent="0.3">
      <c r="A343" s="19"/>
      <c r="C343" s="5"/>
      <c r="E343" s="18"/>
      <c r="F343" s="31"/>
      <c r="G343" s="3"/>
    </row>
    <row r="344" spans="1:7" x14ac:dyDescent="0.3">
      <c r="A344" s="19"/>
      <c r="B344" s="12" t="s">
        <v>114</v>
      </c>
      <c r="C344" s="5"/>
      <c r="D344" s="9"/>
      <c r="E344" s="18"/>
      <c r="F344" s="31"/>
      <c r="G344" s="3"/>
    </row>
    <row r="345" spans="1:7" x14ac:dyDescent="0.3">
      <c r="A345" s="19"/>
      <c r="C345" s="5"/>
      <c r="E345" s="18"/>
      <c r="F345" s="31"/>
      <c r="G345" s="3"/>
    </row>
    <row r="346" spans="1:7" ht="39.6" x14ac:dyDescent="0.3">
      <c r="A346" s="19">
        <v>28</v>
      </c>
      <c r="B346" s="11" t="s">
        <v>330</v>
      </c>
      <c r="C346" s="5" t="s">
        <v>115</v>
      </c>
      <c r="D346" s="6">
        <v>1</v>
      </c>
      <c r="E346" s="18"/>
      <c r="F346" s="31">
        <f>ROUND(D346*E346,2)</f>
        <v>0</v>
      </c>
      <c r="G346" s="3"/>
    </row>
    <row r="347" spans="1:7" x14ac:dyDescent="0.3">
      <c r="A347" s="19"/>
      <c r="C347" s="5"/>
      <c r="E347" s="18"/>
      <c r="F347" s="31"/>
      <c r="G347" s="3"/>
    </row>
    <row r="348" spans="1:7" ht="26.4" x14ac:dyDescent="0.3">
      <c r="A348" s="19">
        <v>29</v>
      </c>
      <c r="B348" s="11" t="s">
        <v>116</v>
      </c>
      <c r="C348" s="5" t="s">
        <v>5</v>
      </c>
      <c r="D348" s="6">
        <v>3</v>
      </c>
      <c r="E348" s="18"/>
      <c r="F348" s="31">
        <f>ROUND(D348*E348,2)</f>
        <v>0</v>
      </c>
      <c r="G348" s="3"/>
    </row>
    <row r="349" spans="1:7" x14ac:dyDescent="0.3">
      <c r="A349" s="19"/>
      <c r="C349" s="5"/>
      <c r="E349" s="18"/>
      <c r="F349" s="31"/>
      <c r="G349" s="3"/>
    </row>
    <row r="350" spans="1:7" x14ac:dyDescent="0.3">
      <c r="A350" s="19">
        <v>30</v>
      </c>
      <c r="B350" s="11" t="s">
        <v>117</v>
      </c>
      <c r="C350" s="5" t="s">
        <v>101</v>
      </c>
      <c r="D350" s="6">
        <v>1000</v>
      </c>
      <c r="E350" s="18"/>
      <c r="F350" s="31">
        <f>ROUND(D350*E350,2)</f>
        <v>0</v>
      </c>
      <c r="G350" s="3"/>
    </row>
    <row r="351" spans="1:7" x14ac:dyDescent="0.3">
      <c r="A351" s="19"/>
      <c r="C351" s="5"/>
      <c r="E351" s="18"/>
      <c r="F351" s="31"/>
      <c r="G351" s="3"/>
    </row>
    <row r="352" spans="1:7" ht="26.4" x14ac:dyDescent="0.3">
      <c r="A352" s="19">
        <v>31</v>
      </c>
      <c r="B352" s="11" t="s">
        <v>118</v>
      </c>
      <c r="C352" s="5" t="s">
        <v>83</v>
      </c>
      <c r="D352" s="6">
        <v>40</v>
      </c>
      <c r="E352" s="18"/>
      <c r="F352" s="31">
        <f>ROUND(D352*E352,2)</f>
        <v>0</v>
      </c>
      <c r="G352" s="3"/>
    </row>
    <row r="353" spans="1:7" x14ac:dyDescent="0.3">
      <c r="A353" s="19"/>
      <c r="C353" s="5"/>
      <c r="E353" s="18"/>
      <c r="F353" s="31"/>
      <c r="G353" s="3"/>
    </row>
    <row r="354" spans="1:7" x14ac:dyDescent="0.3">
      <c r="A354" s="19"/>
      <c r="B354" s="12" t="s">
        <v>119</v>
      </c>
      <c r="C354" s="5"/>
      <c r="D354" s="9"/>
      <c r="E354" s="18"/>
      <c r="F354" s="31"/>
      <c r="G354" s="3"/>
    </row>
    <row r="355" spans="1:7" x14ac:dyDescent="0.3">
      <c r="A355" s="19"/>
      <c r="C355" s="5"/>
      <c r="E355" s="18"/>
      <c r="F355" s="31"/>
      <c r="G355" s="3"/>
    </row>
    <row r="356" spans="1:7" x14ac:dyDescent="0.3">
      <c r="A356" s="19">
        <v>32</v>
      </c>
      <c r="B356" s="11" t="s">
        <v>120</v>
      </c>
      <c r="C356" s="5" t="s">
        <v>5</v>
      </c>
      <c r="D356" s="6">
        <v>6</v>
      </c>
      <c r="E356" s="18"/>
      <c r="F356" s="31">
        <f>ROUND(D356*E356,2)</f>
        <v>0</v>
      </c>
      <c r="G356" s="3"/>
    </row>
    <row r="357" spans="1:7" x14ac:dyDescent="0.3">
      <c r="C357" s="5"/>
      <c r="E357" s="18"/>
      <c r="F357" s="33"/>
      <c r="G357" s="3"/>
    </row>
    <row r="358" spans="1:7" ht="15" thickBot="1" x14ac:dyDescent="0.35">
      <c r="C358" s="43"/>
      <c r="E358" s="18"/>
      <c r="F358" s="33"/>
    </row>
    <row r="359" spans="1:7" ht="15.6" thickTop="1" thickBot="1" x14ac:dyDescent="0.35">
      <c r="A359" s="49" t="s">
        <v>306</v>
      </c>
      <c r="B359" s="50"/>
      <c r="C359" s="50"/>
      <c r="D359" s="50"/>
      <c r="E359" s="50"/>
      <c r="F359" s="39">
        <f>SUM(F335:F358)</f>
        <v>0</v>
      </c>
    </row>
    <row r="360" spans="1:7" ht="15.6" thickTop="1" thickBot="1" x14ac:dyDescent="0.35">
      <c r="A360" s="21" t="s">
        <v>248</v>
      </c>
      <c r="B360" s="22" t="s">
        <v>247</v>
      </c>
      <c r="C360" s="22" t="s">
        <v>243</v>
      </c>
      <c r="D360" s="21" t="s">
        <v>244</v>
      </c>
      <c r="E360" s="24" t="s">
        <v>245</v>
      </c>
      <c r="F360" s="26" t="s">
        <v>246</v>
      </c>
      <c r="G360" s="3"/>
    </row>
    <row r="361" spans="1:7" x14ac:dyDescent="0.3">
      <c r="A361" s="19"/>
      <c r="B361" s="12" t="s">
        <v>121</v>
      </c>
      <c r="C361" s="5"/>
      <c r="D361" s="9"/>
      <c r="E361" s="18"/>
      <c r="F361" s="31"/>
      <c r="G361" s="3"/>
    </row>
    <row r="362" spans="1:7" x14ac:dyDescent="0.3">
      <c r="A362" s="19"/>
      <c r="C362" s="5"/>
      <c r="E362" s="18"/>
      <c r="F362" s="31"/>
      <c r="G362" s="3"/>
    </row>
    <row r="363" spans="1:7" x14ac:dyDescent="0.3">
      <c r="A363" s="19"/>
      <c r="B363" s="12" t="s">
        <v>122</v>
      </c>
      <c r="C363" s="5"/>
      <c r="D363" s="9"/>
      <c r="E363" s="18"/>
      <c r="F363" s="31"/>
      <c r="G363" s="3"/>
    </row>
    <row r="364" spans="1:7" x14ac:dyDescent="0.3">
      <c r="A364" s="19"/>
      <c r="C364" s="5"/>
      <c r="E364" s="18"/>
      <c r="F364" s="31"/>
      <c r="G364" s="3"/>
    </row>
    <row r="365" spans="1:7" x14ac:dyDescent="0.3">
      <c r="A365" s="19"/>
      <c r="B365" s="12" t="s">
        <v>123</v>
      </c>
      <c r="C365" s="5"/>
      <c r="D365" s="9"/>
      <c r="E365" s="18"/>
      <c r="F365" s="31"/>
      <c r="G365" s="3"/>
    </row>
    <row r="366" spans="1:7" x14ac:dyDescent="0.3">
      <c r="A366" s="19"/>
      <c r="C366" s="5"/>
      <c r="E366" s="18"/>
      <c r="F366" s="31"/>
      <c r="G366" s="3"/>
    </row>
    <row r="367" spans="1:7" ht="22.8" x14ac:dyDescent="0.3">
      <c r="A367" s="19"/>
      <c r="B367" s="12" t="s">
        <v>124</v>
      </c>
      <c r="C367" s="5"/>
      <c r="D367" s="9"/>
      <c r="E367" s="18"/>
      <c r="F367" s="31"/>
      <c r="G367" s="3"/>
    </row>
    <row r="368" spans="1:7" x14ac:dyDescent="0.3">
      <c r="A368" s="19"/>
      <c r="C368" s="5"/>
      <c r="E368" s="18"/>
      <c r="F368" s="31"/>
      <c r="G368" s="3"/>
    </row>
    <row r="369" spans="1:7" x14ac:dyDescent="0.3">
      <c r="A369" s="19"/>
      <c r="B369" s="13" t="s">
        <v>125</v>
      </c>
      <c r="C369" s="5"/>
      <c r="D369" s="9"/>
      <c r="E369" s="18"/>
      <c r="F369" s="31"/>
      <c r="G369" s="3"/>
    </row>
    <row r="370" spans="1:7" x14ac:dyDescent="0.3">
      <c r="A370" s="19"/>
      <c r="C370" s="5"/>
      <c r="E370" s="18"/>
      <c r="F370" s="31"/>
      <c r="G370" s="3"/>
    </row>
    <row r="371" spans="1:7" x14ac:dyDescent="0.3">
      <c r="A371" s="19">
        <v>1</v>
      </c>
      <c r="B371" s="11" t="s">
        <v>126</v>
      </c>
      <c r="C371" s="5" t="s">
        <v>3</v>
      </c>
      <c r="D371" s="6">
        <v>1</v>
      </c>
      <c r="E371" s="18">
        <v>673200</v>
      </c>
      <c r="F371" s="31">
        <f>ROUND(D371*E371,2)</f>
        <v>673200</v>
      </c>
      <c r="G371" s="3"/>
    </row>
    <row r="372" spans="1:7" x14ac:dyDescent="0.3">
      <c r="A372" s="19"/>
      <c r="C372" s="5"/>
      <c r="E372" s="18"/>
      <c r="F372" s="31"/>
      <c r="G372" s="3"/>
    </row>
    <row r="373" spans="1:7" x14ac:dyDescent="0.3">
      <c r="A373" s="19">
        <v>2</v>
      </c>
      <c r="B373" s="11" t="s">
        <v>127</v>
      </c>
      <c r="C373" s="5" t="s">
        <v>5</v>
      </c>
      <c r="D373" s="6">
        <v>6</v>
      </c>
      <c r="E373" s="18"/>
      <c r="F373" s="31">
        <f>ROUND(D373*E373,2)</f>
        <v>0</v>
      </c>
      <c r="G373" s="3"/>
    </row>
    <row r="374" spans="1:7" x14ac:dyDescent="0.3">
      <c r="A374" s="19"/>
      <c r="C374" s="5"/>
      <c r="E374" s="18"/>
      <c r="F374" s="31"/>
      <c r="G374" s="3"/>
    </row>
    <row r="375" spans="1:7" x14ac:dyDescent="0.3">
      <c r="A375" s="19">
        <v>3</v>
      </c>
      <c r="B375" s="11" t="s">
        <v>128</v>
      </c>
      <c r="C375" s="5" t="s">
        <v>5</v>
      </c>
      <c r="D375" s="6">
        <v>6</v>
      </c>
      <c r="E375" s="18"/>
      <c r="F375" s="31">
        <f>ROUND(D375*E375,2)</f>
        <v>0</v>
      </c>
      <c r="G375" s="3"/>
    </row>
    <row r="376" spans="1:7" x14ac:dyDescent="0.3">
      <c r="A376" s="19"/>
      <c r="C376" s="5"/>
      <c r="E376" s="18"/>
      <c r="F376" s="31"/>
      <c r="G376" s="3"/>
    </row>
    <row r="377" spans="1:7" ht="22.8" x14ac:dyDescent="0.3">
      <c r="A377" s="19"/>
      <c r="B377" s="13" t="s">
        <v>129</v>
      </c>
      <c r="C377" s="5"/>
      <c r="D377" s="9"/>
      <c r="E377" s="18"/>
      <c r="F377" s="31"/>
      <c r="G377" s="3"/>
    </row>
    <row r="378" spans="1:7" x14ac:dyDescent="0.3">
      <c r="A378" s="19"/>
      <c r="C378" s="5"/>
      <c r="E378" s="18"/>
      <c r="F378" s="31"/>
      <c r="G378" s="3"/>
    </row>
    <row r="379" spans="1:7" x14ac:dyDescent="0.3">
      <c r="A379" s="19">
        <v>4</v>
      </c>
      <c r="B379" s="11" t="s">
        <v>130</v>
      </c>
      <c r="C379" s="5" t="s">
        <v>3</v>
      </c>
      <c r="D379" s="6">
        <v>1</v>
      </c>
      <c r="E379" s="18">
        <v>117000</v>
      </c>
      <c r="F379" s="31">
        <f>ROUND(D379*E379,2)</f>
        <v>117000</v>
      </c>
      <c r="G379" s="3"/>
    </row>
    <row r="380" spans="1:7" x14ac:dyDescent="0.3">
      <c r="A380" s="19"/>
      <c r="C380" s="5"/>
      <c r="E380" s="18"/>
      <c r="F380" s="31"/>
      <c r="G380" s="3"/>
    </row>
    <row r="381" spans="1:7" x14ac:dyDescent="0.3">
      <c r="A381" s="19"/>
      <c r="B381" s="13" t="s">
        <v>131</v>
      </c>
      <c r="C381" s="5"/>
      <c r="D381" s="9"/>
      <c r="E381" s="18"/>
      <c r="F381" s="31"/>
      <c r="G381" s="3"/>
    </row>
    <row r="382" spans="1:7" x14ac:dyDescent="0.3">
      <c r="A382" s="19"/>
      <c r="C382" s="5"/>
      <c r="E382" s="18"/>
      <c r="F382" s="31"/>
      <c r="G382" s="3"/>
    </row>
    <row r="383" spans="1:7" ht="26.4" x14ac:dyDescent="0.3">
      <c r="A383" s="19">
        <v>5</v>
      </c>
      <c r="B383" s="11" t="s">
        <v>132</v>
      </c>
      <c r="C383" s="5" t="s">
        <v>3</v>
      </c>
      <c r="D383" s="6">
        <v>1</v>
      </c>
      <c r="E383" s="18">
        <v>130032</v>
      </c>
      <c r="F383" s="31">
        <f>ROUND(D383*E383,2)</f>
        <v>130032</v>
      </c>
      <c r="G383" s="3"/>
    </row>
    <row r="384" spans="1:7" x14ac:dyDescent="0.3">
      <c r="A384" s="19"/>
      <c r="C384" s="5"/>
      <c r="E384" s="18"/>
      <c r="F384" s="31"/>
      <c r="G384" s="3"/>
    </row>
    <row r="385" spans="1:7" x14ac:dyDescent="0.3">
      <c r="A385" s="19"/>
      <c r="C385" s="5"/>
      <c r="E385" s="18"/>
      <c r="F385" s="31"/>
      <c r="G385" s="3"/>
    </row>
    <row r="386" spans="1:7" x14ac:dyDescent="0.3">
      <c r="A386" s="19"/>
      <c r="C386" s="5"/>
      <c r="E386" s="18"/>
      <c r="F386" s="31"/>
      <c r="G386" s="3"/>
    </row>
    <row r="387" spans="1:7" x14ac:dyDescent="0.3">
      <c r="A387" s="19"/>
      <c r="C387" s="5"/>
      <c r="E387" s="18"/>
      <c r="F387" s="31"/>
      <c r="G387" s="3"/>
    </row>
    <row r="388" spans="1:7" ht="15" thickBot="1" x14ac:dyDescent="0.35">
      <c r="A388" s="19"/>
      <c r="B388" s="13"/>
      <c r="C388" s="5"/>
      <c r="D388" s="9"/>
      <c r="E388" s="18"/>
      <c r="F388" s="31"/>
      <c r="G388" s="3"/>
    </row>
    <row r="389" spans="1:7" ht="15" thickBot="1" x14ac:dyDescent="0.35">
      <c r="A389" s="47" t="s">
        <v>249</v>
      </c>
      <c r="B389" s="48"/>
      <c r="C389" s="48"/>
      <c r="D389" s="48"/>
      <c r="E389" s="48"/>
      <c r="F389" s="32">
        <f>SUM(F362:F388)</f>
        <v>920232</v>
      </c>
      <c r="G389" s="3"/>
    </row>
    <row r="390" spans="1:7" ht="15" thickBot="1" x14ac:dyDescent="0.35">
      <c r="A390" s="21" t="s">
        <v>248</v>
      </c>
      <c r="B390" s="22" t="s">
        <v>247</v>
      </c>
      <c r="C390" s="22" t="s">
        <v>243</v>
      </c>
      <c r="D390" s="21" t="s">
        <v>244</v>
      </c>
      <c r="E390" s="24" t="s">
        <v>245</v>
      </c>
      <c r="F390" s="26" t="s">
        <v>246</v>
      </c>
      <c r="G390" s="3"/>
    </row>
    <row r="391" spans="1:7" ht="15" thickBot="1" x14ac:dyDescent="0.35">
      <c r="A391" s="47" t="s">
        <v>250</v>
      </c>
      <c r="B391" s="48"/>
      <c r="C391" s="48"/>
      <c r="D391" s="48"/>
      <c r="E391" s="48"/>
      <c r="F391" s="32">
        <f>F389</f>
        <v>920232</v>
      </c>
      <c r="G391" s="3"/>
    </row>
    <row r="392" spans="1:7" x14ac:dyDescent="0.3">
      <c r="A392" s="19"/>
      <c r="B392" s="13"/>
      <c r="C392" s="5"/>
      <c r="D392" s="9"/>
      <c r="E392" s="18"/>
      <c r="F392" s="31"/>
      <c r="G392" s="3"/>
    </row>
    <row r="393" spans="1:7" x14ac:dyDescent="0.3">
      <c r="A393" s="19"/>
      <c r="B393" s="13" t="s">
        <v>133</v>
      </c>
      <c r="C393" s="5"/>
      <c r="E393" s="18"/>
      <c r="F393" s="31"/>
      <c r="G393" s="3"/>
    </row>
    <row r="394" spans="1:7" ht="26.4" x14ac:dyDescent="0.3">
      <c r="A394" s="19"/>
      <c r="B394" s="14" t="s">
        <v>134</v>
      </c>
      <c r="C394" s="5"/>
      <c r="D394" s="9"/>
      <c r="E394" s="18"/>
      <c r="F394" s="31"/>
      <c r="G394" s="3"/>
    </row>
    <row r="395" spans="1:7" x14ac:dyDescent="0.3">
      <c r="A395" s="19"/>
      <c r="C395" s="5"/>
      <c r="E395" s="18"/>
      <c r="F395" s="31"/>
      <c r="G395" s="3"/>
    </row>
    <row r="396" spans="1:7" x14ac:dyDescent="0.3">
      <c r="A396" s="19">
        <v>6</v>
      </c>
      <c r="B396" s="11" t="s">
        <v>135</v>
      </c>
      <c r="C396" s="5" t="s">
        <v>3</v>
      </c>
      <c r="D396" s="6">
        <v>1</v>
      </c>
      <c r="E396" s="18">
        <v>32000</v>
      </c>
      <c r="F396" s="31">
        <f>ROUND(D396*E396,2)</f>
        <v>32000</v>
      </c>
      <c r="G396" s="3"/>
    </row>
    <row r="397" spans="1:7" x14ac:dyDescent="0.3">
      <c r="A397" s="19"/>
      <c r="C397" s="5"/>
      <c r="E397" s="18"/>
      <c r="F397" s="31"/>
      <c r="G397" s="3"/>
    </row>
    <row r="398" spans="1:7" x14ac:dyDescent="0.3">
      <c r="A398" s="19">
        <v>7</v>
      </c>
      <c r="B398" s="11" t="s">
        <v>136</v>
      </c>
      <c r="C398" s="5" t="s">
        <v>3</v>
      </c>
      <c r="D398" s="6">
        <v>1</v>
      </c>
      <c r="E398" s="18">
        <v>19440</v>
      </c>
      <c r="F398" s="31">
        <f>ROUND(D398*E398,2)</f>
        <v>19440</v>
      </c>
      <c r="G398" s="3"/>
    </row>
    <row r="399" spans="1:7" x14ac:dyDescent="0.3">
      <c r="A399" s="19"/>
      <c r="C399" s="5"/>
      <c r="E399" s="18"/>
      <c r="F399" s="31"/>
      <c r="G399" s="3"/>
    </row>
    <row r="400" spans="1:7" x14ac:dyDescent="0.3">
      <c r="A400" s="19">
        <v>8</v>
      </c>
      <c r="B400" s="11" t="s">
        <v>137</v>
      </c>
      <c r="C400" s="5" t="s">
        <v>3</v>
      </c>
      <c r="D400" s="6">
        <v>1</v>
      </c>
      <c r="E400" s="18">
        <v>40000</v>
      </c>
      <c r="F400" s="31">
        <f>ROUND(D400*E400,2)</f>
        <v>40000</v>
      </c>
      <c r="G400" s="3"/>
    </row>
    <row r="401" spans="1:7" x14ac:dyDescent="0.3">
      <c r="A401" s="19"/>
      <c r="C401" s="5"/>
      <c r="E401" s="18"/>
      <c r="F401" s="31"/>
      <c r="G401" s="3"/>
    </row>
    <row r="402" spans="1:7" x14ac:dyDescent="0.3">
      <c r="A402" s="19"/>
      <c r="B402" s="13" t="s">
        <v>23</v>
      </c>
      <c r="C402" s="5"/>
      <c r="D402" s="9"/>
      <c r="E402" s="18"/>
      <c r="F402" s="31"/>
      <c r="G402" s="3"/>
    </row>
    <row r="403" spans="1:7" x14ac:dyDescent="0.3">
      <c r="A403" s="19"/>
      <c r="C403" s="5"/>
      <c r="E403" s="18"/>
      <c r="F403" s="31"/>
      <c r="G403" s="3"/>
    </row>
    <row r="404" spans="1:7" ht="52.8" x14ac:dyDescent="0.3">
      <c r="A404" s="19"/>
      <c r="B404" s="14" t="s">
        <v>138</v>
      </c>
      <c r="C404" s="5"/>
      <c r="E404" s="18"/>
      <c r="F404" s="31"/>
      <c r="G404" s="3"/>
    </row>
    <row r="405" spans="1:7" x14ac:dyDescent="0.3">
      <c r="A405" s="19"/>
      <c r="C405" s="5"/>
      <c r="E405" s="18"/>
      <c r="F405" s="31"/>
      <c r="G405" s="3"/>
    </row>
    <row r="406" spans="1:7" x14ac:dyDescent="0.3">
      <c r="A406" s="19">
        <v>9</v>
      </c>
      <c r="B406" s="11" t="s">
        <v>139</v>
      </c>
      <c r="C406" s="5" t="s">
        <v>3</v>
      </c>
      <c r="D406" s="6">
        <v>1</v>
      </c>
      <c r="E406" s="18">
        <v>306000</v>
      </c>
      <c r="F406" s="31">
        <f>ROUND(D406*E406,2)</f>
        <v>306000</v>
      </c>
      <c r="G406" s="3"/>
    </row>
    <row r="407" spans="1:7" x14ac:dyDescent="0.3">
      <c r="A407" s="19"/>
      <c r="C407" s="5"/>
      <c r="E407" s="18"/>
      <c r="F407" s="31"/>
      <c r="G407" s="3"/>
    </row>
    <row r="408" spans="1:7" x14ac:dyDescent="0.3">
      <c r="A408" s="19">
        <v>10</v>
      </c>
      <c r="B408" s="11" t="s">
        <v>140</v>
      </c>
      <c r="C408" s="5" t="s">
        <v>3</v>
      </c>
      <c r="D408" s="6">
        <v>1</v>
      </c>
      <c r="E408" s="18">
        <v>153000</v>
      </c>
      <c r="F408" s="31">
        <f>ROUND(D408*E408,2)</f>
        <v>153000</v>
      </c>
      <c r="G408" s="3"/>
    </row>
    <row r="409" spans="1:7" x14ac:dyDescent="0.3">
      <c r="A409" s="19"/>
      <c r="C409" s="5"/>
      <c r="E409" s="18"/>
      <c r="F409" s="31"/>
      <c r="G409" s="3"/>
    </row>
    <row r="410" spans="1:7" x14ac:dyDescent="0.3">
      <c r="A410" s="19"/>
      <c r="B410" s="13" t="s">
        <v>141</v>
      </c>
      <c r="C410" s="5"/>
      <c r="E410" s="18"/>
      <c r="F410" s="31"/>
      <c r="G410" s="3"/>
    </row>
    <row r="411" spans="1:7" x14ac:dyDescent="0.3">
      <c r="A411" s="19"/>
      <c r="C411" s="5"/>
      <c r="E411" s="18"/>
      <c r="F411" s="31"/>
      <c r="G411" s="3"/>
    </row>
    <row r="412" spans="1:7" x14ac:dyDescent="0.3">
      <c r="A412" s="19"/>
      <c r="B412" s="14" t="s">
        <v>142</v>
      </c>
      <c r="C412" s="5"/>
      <c r="D412" s="9"/>
      <c r="E412" s="18"/>
      <c r="F412" s="31"/>
      <c r="G412" s="3"/>
    </row>
    <row r="413" spans="1:7" x14ac:dyDescent="0.3">
      <c r="A413" s="19"/>
      <c r="C413" s="5"/>
      <c r="E413" s="18"/>
      <c r="F413" s="31"/>
      <c r="G413" s="3"/>
    </row>
    <row r="414" spans="1:7" ht="26.4" x14ac:dyDescent="0.3">
      <c r="A414" s="19">
        <v>11</v>
      </c>
      <c r="B414" s="11" t="s">
        <v>143</v>
      </c>
      <c r="C414" s="5" t="s">
        <v>3</v>
      </c>
      <c r="D414" s="6">
        <v>1</v>
      </c>
      <c r="E414" s="18">
        <v>54000</v>
      </c>
      <c r="F414" s="31">
        <f>ROUND(D414*E414,2)</f>
        <v>54000</v>
      </c>
      <c r="G414" s="3"/>
    </row>
    <row r="415" spans="1:7" x14ac:dyDescent="0.3">
      <c r="A415" s="19"/>
      <c r="C415" s="5"/>
      <c r="E415" s="18"/>
      <c r="F415" s="31"/>
      <c r="G415" s="3"/>
    </row>
    <row r="416" spans="1:7" ht="15" thickBot="1" x14ac:dyDescent="0.35">
      <c r="A416" s="19"/>
      <c r="C416" s="5"/>
      <c r="E416" s="18"/>
      <c r="F416" s="31"/>
      <c r="G416" s="3"/>
    </row>
    <row r="417" spans="1:7" ht="15.6" thickTop="1" thickBot="1" x14ac:dyDescent="0.35">
      <c r="A417" s="49" t="s">
        <v>307</v>
      </c>
      <c r="B417" s="50"/>
      <c r="C417" s="50"/>
      <c r="D417" s="50"/>
      <c r="E417" s="50"/>
      <c r="F417" s="39">
        <f>SUM(F391:F416)</f>
        <v>1524672</v>
      </c>
      <c r="G417" s="3"/>
    </row>
    <row r="418" spans="1:7" ht="15.6" thickTop="1" thickBot="1" x14ac:dyDescent="0.35">
      <c r="A418" s="21" t="s">
        <v>248</v>
      </c>
      <c r="B418" s="22" t="s">
        <v>247</v>
      </c>
      <c r="C418" s="22" t="s">
        <v>243</v>
      </c>
      <c r="D418" s="21" t="s">
        <v>244</v>
      </c>
      <c r="E418" s="24" t="s">
        <v>245</v>
      </c>
      <c r="F418" s="26" t="s">
        <v>246</v>
      </c>
      <c r="G418" s="3"/>
    </row>
    <row r="419" spans="1:7" x14ac:dyDescent="0.3">
      <c r="A419" s="19"/>
      <c r="C419" s="5"/>
      <c r="E419" s="18"/>
      <c r="F419" s="31"/>
      <c r="G419" s="3"/>
    </row>
    <row r="420" spans="1:7" x14ac:dyDescent="0.3">
      <c r="A420" s="19"/>
      <c r="B420" s="12" t="s">
        <v>144</v>
      </c>
      <c r="C420" s="5"/>
      <c r="D420" s="9"/>
      <c r="E420" s="18"/>
      <c r="F420" s="31"/>
      <c r="G420" s="3"/>
    </row>
    <row r="421" spans="1:7" x14ac:dyDescent="0.3">
      <c r="A421" s="19"/>
      <c r="C421" s="5"/>
      <c r="E421" s="18"/>
      <c r="F421" s="31"/>
      <c r="G421" s="3"/>
    </row>
    <row r="422" spans="1:7" x14ac:dyDescent="0.3">
      <c r="A422" s="19"/>
      <c r="B422" s="12" t="s">
        <v>145</v>
      </c>
      <c r="C422" s="5"/>
      <c r="D422" s="9"/>
      <c r="E422" s="18"/>
      <c r="F422" s="31"/>
      <c r="G422" s="3"/>
    </row>
    <row r="423" spans="1:7" x14ac:dyDescent="0.3">
      <c r="A423" s="19"/>
      <c r="C423" s="5"/>
      <c r="E423" s="18"/>
      <c r="F423" s="31"/>
      <c r="G423" s="3"/>
    </row>
    <row r="424" spans="1:7" ht="24.6" x14ac:dyDescent="0.3">
      <c r="A424" s="19"/>
      <c r="B424" s="42" t="s">
        <v>313</v>
      </c>
      <c r="C424" s="5"/>
      <c r="E424" s="18"/>
      <c r="F424" s="31"/>
      <c r="G424" s="3"/>
    </row>
    <row r="425" spans="1:7" x14ac:dyDescent="0.3">
      <c r="A425" s="19"/>
      <c r="C425" s="5"/>
      <c r="E425" s="18"/>
      <c r="F425" s="31"/>
      <c r="G425" s="3"/>
    </row>
    <row r="426" spans="1:7" x14ac:dyDescent="0.3">
      <c r="A426" s="19"/>
      <c r="B426" s="12" t="s">
        <v>260</v>
      </c>
      <c r="C426" s="5"/>
      <c r="E426" s="18"/>
      <c r="F426" s="31"/>
      <c r="G426" s="3"/>
    </row>
    <row r="427" spans="1:7" x14ac:dyDescent="0.3">
      <c r="A427" s="19"/>
      <c r="C427" s="5"/>
      <c r="E427" s="18"/>
      <c r="F427" s="31"/>
      <c r="G427" s="3"/>
    </row>
    <row r="428" spans="1:7" x14ac:dyDescent="0.3">
      <c r="A428" s="19"/>
      <c r="B428" s="13" t="s">
        <v>261</v>
      </c>
      <c r="C428" s="5"/>
      <c r="E428" s="18"/>
      <c r="F428" s="31"/>
      <c r="G428" s="3"/>
    </row>
    <row r="429" spans="1:7" x14ac:dyDescent="0.3">
      <c r="A429" s="19"/>
      <c r="C429" s="5"/>
      <c r="E429" s="18"/>
      <c r="F429" s="31"/>
      <c r="G429" s="3"/>
    </row>
    <row r="430" spans="1:7" x14ac:dyDescent="0.3">
      <c r="A430" s="19">
        <v>1</v>
      </c>
      <c r="B430" s="11" t="s">
        <v>262</v>
      </c>
      <c r="C430" s="5" t="s">
        <v>101</v>
      </c>
      <c r="D430" s="6">
        <v>1200</v>
      </c>
      <c r="E430" s="18"/>
      <c r="F430" s="31">
        <f>ROUND(D430*E430,2)</f>
        <v>0</v>
      </c>
      <c r="G430" s="3"/>
    </row>
    <row r="431" spans="1:7" x14ac:dyDescent="0.3">
      <c r="A431" s="19"/>
      <c r="C431" s="5"/>
      <c r="E431" s="18"/>
      <c r="F431" s="31"/>
      <c r="G431" s="3"/>
    </row>
    <row r="432" spans="1:7" x14ac:dyDescent="0.3">
      <c r="A432" s="19">
        <v>2</v>
      </c>
      <c r="B432" s="11" t="s">
        <v>263</v>
      </c>
      <c r="C432" s="5" t="s">
        <v>101</v>
      </c>
      <c r="D432" s="6">
        <v>1200</v>
      </c>
      <c r="E432" s="18"/>
      <c r="F432" s="31">
        <f t="shared" ref="F432" si="0">ROUND(D432*E432,2)</f>
        <v>0</v>
      </c>
      <c r="G432" s="3"/>
    </row>
    <row r="433" spans="1:7" x14ac:dyDescent="0.3">
      <c r="A433" s="19"/>
      <c r="C433" s="5"/>
      <c r="E433" s="18"/>
      <c r="F433" s="31"/>
      <c r="G433" s="3"/>
    </row>
    <row r="434" spans="1:7" x14ac:dyDescent="0.3">
      <c r="A434" s="19">
        <v>3</v>
      </c>
      <c r="B434" s="11" t="s">
        <v>264</v>
      </c>
      <c r="C434" s="5" t="s">
        <v>101</v>
      </c>
      <c r="D434" s="6">
        <v>1200</v>
      </c>
      <c r="E434" s="18"/>
      <c r="F434" s="31">
        <f t="shared" ref="F434" si="1">ROUND(D434*E434,2)</f>
        <v>0</v>
      </c>
      <c r="G434" s="3"/>
    </row>
    <row r="435" spans="1:7" x14ac:dyDescent="0.3">
      <c r="A435" s="19"/>
      <c r="C435" s="5"/>
      <c r="E435" s="18"/>
      <c r="F435" s="31"/>
      <c r="G435" s="3"/>
    </row>
    <row r="436" spans="1:7" x14ac:dyDescent="0.3">
      <c r="A436" s="19">
        <v>4</v>
      </c>
      <c r="B436" s="11" t="s">
        <v>265</v>
      </c>
      <c r="C436" s="5" t="s">
        <v>101</v>
      </c>
      <c r="D436" s="6">
        <v>80</v>
      </c>
      <c r="E436" s="18"/>
      <c r="F436" s="31">
        <f t="shared" ref="F436" si="2">ROUND(D436*E436,2)</f>
        <v>0</v>
      </c>
      <c r="G436" s="3"/>
    </row>
    <row r="437" spans="1:7" x14ac:dyDescent="0.3">
      <c r="A437" s="19"/>
      <c r="C437" s="5"/>
      <c r="E437" s="18"/>
      <c r="F437" s="31"/>
      <c r="G437" s="3"/>
    </row>
    <row r="438" spans="1:7" x14ac:dyDescent="0.3">
      <c r="A438" s="19">
        <v>5</v>
      </c>
      <c r="B438" s="11" t="s">
        <v>266</v>
      </c>
      <c r="C438" s="5" t="s">
        <v>268</v>
      </c>
      <c r="D438" s="6">
        <v>135</v>
      </c>
      <c r="E438" s="18"/>
      <c r="F438" s="31">
        <f t="shared" ref="F438" si="3">ROUND(D438*E438,2)</f>
        <v>0</v>
      </c>
      <c r="G438" s="3"/>
    </row>
    <row r="439" spans="1:7" x14ac:dyDescent="0.3">
      <c r="A439" s="19"/>
      <c r="C439" s="5"/>
      <c r="E439" s="18"/>
      <c r="F439" s="31"/>
      <c r="G439" s="3"/>
    </row>
    <row r="440" spans="1:7" x14ac:dyDescent="0.3">
      <c r="A440" s="19">
        <v>6</v>
      </c>
      <c r="B440" s="11" t="s">
        <v>267</v>
      </c>
      <c r="C440" s="5" t="s">
        <v>101</v>
      </c>
      <c r="D440" s="6">
        <v>3600</v>
      </c>
      <c r="E440" s="18"/>
      <c r="F440" s="31">
        <f t="shared" ref="F440" si="4">ROUND(D440*E440,2)</f>
        <v>0</v>
      </c>
      <c r="G440" s="3"/>
    </row>
    <row r="441" spans="1:7" x14ac:dyDescent="0.3">
      <c r="A441" s="19"/>
      <c r="C441" s="5"/>
      <c r="E441" s="18"/>
      <c r="F441" s="31"/>
      <c r="G441" s="3"/>
    </row>
    <row r="442" spans="1:7" x14ac:dyDescent="0.3">
      <c r="A442" s="19"/>
      <c r="B442" s="12" t="s">
        <v>269</v>
      </c>
      <c r="C442" s="5"/>
      <c r="E442" s="18"/>
      <c r="F442" s="31"/>
      <c r="G442" s="3"/>
    </row>
    <row r="443" spans="1:7" x14ac:dyDescent="0.3">
      <c r="A443" s="19"/>
      <c r="C443" s="5"/>
      <c r="E443" s="18"/>
      <c r="F443" s="31"/>
      <c r="G443" s="3"/>
    </row>
    <row r="444" spans="1:7" x14ac:dyDescent="0.3">
      <c r="A444" s="19">
        <v>7</v>
      </c>
      <c r="B444" s="11" t="s">
        <v>270</v>
      </c>
      <c r="C444" s="5" t="s">
        <v>83</v>
      </c>
      <c r="D444" s="6">
        <v>15</v>
      </c>
      <c r="E444" s="18"/>
      <c r="F444" s="31">
        <f t="shared" ref="F444" si="5">ROUND(D444*E444,2)</f>
        <v>0</v>
      </c>
      <c r="G444" s="3"/>
    </row>
    <row r="445" spans="1:7" x14ac:dyDescent="0.3">
      <c r="A445" s="19"/>
      <c r="C445" s="5"/>
      <c r="E445" s="18"/>
      <c r="F445" s="31"/>
      <c r="G445" s="3"/>
    </row>
    <row r="446" spans="1:7" x14ac:dyDescent="0.3">
      <c r="A446" s="19"/>
      <c r="C446" s="5"/>
      <c r="E446" s="18"/>
      <c r="F446" s="31"/>
      <c r="G446" s="3"/>
    </row>
    <row r="447" spans="1:7" ht="15" thickBot="1" x14ac:dyDescent="0.35">
      <c r="A447" s="19"/>
      <c r="C447" s="5"/>
      <c r="E447" s="18"/>
      <c r="F447" s="31"/>
      <c r="G447" s="3"/>
    </row>
    <row r="448" spans="1:7" ht="15" thickBot="1" x14ac:dyDescent="0.35">
      <c r="A448" s="47" t="s">
        <v>249</v>
      </c>
      <c r="B448" s="48"/>
      <c r="C448" s="48"/>
      <c r="D448" s="48"/>
      <c r="E448" s="48"/>
      <c r="F448" s="32">
        <f>SUM(F420:F447)</f>
        <v>0</v>
      </c>
      <c r="G448" s="3"/>
    </row>
    <row r="449" spans="1:7" ht="15" thickBot="1" x14ac:dyDescent="0.35">
      <c r="A449" s="21" t="s">
        <v>248</v>
      </c>
      <c r="B449" s="22" t="s">
        <v>247</v>
      </c>
      <c r="C449" s="22" t="s">
        <v>243</v>
      </c>
      <c r="D449" s="21" t="s">
        <v>244</v>
      </c>
      <c r="E449" s="24" t="s">
        <v>245</v>
      </c>
      <c r="F449" s="26" t="s">
        <v>246</v>
      </c>
      <c r="G449" s="3"/>
    </row>
    <row r="450" spans="1:7" ht="15" thickBot="1" x14ac:dyDescent="0.35">
      <c r="A450" s="47" t="s">
        <v>250</v>
      </c>
      <c r="B450" s="48"/>
      <c r="C450" s="48"/>
      <c r="D450" s="48"/>
      <c r="E450" s="48"/>
      <c r="F450" s="32">
        <f>F448</f>
        <v>0</v>
      </c>
      <c r="G450" s="3"/>
    </row>
    <row r="451" spans="1:7" x14ac:dyDescent="0.3">
      <c r="A451" s="19"/>
      <c r="C451" s="5"/>
      <c r="E451" s="18"/>
      <c r="F451" s="31"/>
      <c r="G451" s="3"/>
    </row>
    <row r="452" spans="1:7" ht="22.8" x14ac:dyDescent="0.3">
      <c r="A452" s="19"/>
      <c r="B452" s="12" t="s">
        <v>318</v>
      </c>
      <c r="C452" s="5"/>
      <c r="E452" s="18"/>
      <c r="F452" s="31"/>
      <c r="G452" s="3"/>
    </row>
    <row r="453" spans="1:7" x14ac:dyDescent="0.3">
      <c r="A453" s="19"/>
      <c r="C453" s="5"/>
      <c r="E453" s="18"/>
      <c r="F453" s="31"/>
      <c r="G453" s="3"/>
    </row>
    <row r="454" spans="1:7" x14ac:dyDescent="0.3">
      <c r="A454" s="19">
        <v>8</v>
      </c>
      <c r="B454" s="11" t="s">
        <v>271</v>
      </c>
      <c r="C454" s="5" t="s">
        <v>101</v>
      </c>
      <c r="D454" s="6">
        <v>11200</v>
      </c>
      <c r="E454" s="18"/>
      <c r="F454" s="31">
        <f t="shared" ref="F454" si="6">ROUND(D454*E454,2)</f>
        <v>0</v>
      </c>
      <c r="G454" s="3"/>
    </row>
    <row r="455" spans="1:7" x14ac:dyDescent="0.3">
      <c r="A455" s="19"/>
      <c r="C455" s="5"/>
      <c r="E455" s="18"/>
      <c r="F455" s="31"/>
      <c r="G455" s="3"/>
    </row>
    <row r="456" spans="1:7" x14ac:dyDescent="0.3">
      <c r="A456" s="19">
        <v>9</v>
      </c>
      <c r="B456" s="11" t="s">
        <v>272</v>
      </c>
      <c r="C456" s="5" t="s">
        <v>101</v>
      </c>
      <c r="D456" s="6">
        <v>11200</v>
      </c>
      <c r="E456" s="18"/>
      <c r="F456" s="31">
        <f t="shared" ref="F456" si="7">ROUND(D456*E456,2)</f>
        <v>0</v>
      </c>
      <c r="G456" s="3"/>
    </row>
    <row r="457" spans="1:7" x14ac:dyDescent="0.3">
      <c r="A457" s="19"/>
      <c r="C457" s="5"/>
      <c r="E457" s="18"/>
      <c r="F457" s="31"/>
      <c r="G457" s="3"/>
    </row>
    <row r="458" spans="1:7" x14ac:dyDescent="0.3">
      <c r="A458" s="19">
        <v>10</v>
      </c>
      <c r="B458" s="11" t="s">
        <v>273</v>
      </c>
      <c r="C458" s="5" t="s">
        <v>83</v>
      </c>
      <c r="D458" s="6">
        <v>14</v>
      </c>
      <c r="E458" s="18"/>
      <c r="F458" s="31">
        <f t="shared" ref="F458" si="8">ROUND(D458*E458,2)</f>
        <v>0</v>
      </c>
      <c r="G458" s="3"/>
    </row>
    <row r="459" spans="1:7" x14ac:dyDescent="0.3">
      <c r="A459" s="19"/>
      <c r="C459" s="5"/>
      <c r="E459" s="18"/>
      <c r="F459" s="31"/>
      <c r="G459" s="3"/>
    </row>
    <row r="460" spans="1:7" x14ac:dyDescent="0.3">
      <c r="A460" s="19">
        <v>11</v>
      </c>
      <c r="B460" s="11" t="s">
        <v>274</v>
      </c>
      <c r="C460" s="5" t="s">
        <v>83</v>
      </c>
      <c r="D460" s="6">
        <v>34</v>
      </c>
      <c r="E460" s="18"/>
      <c r="F460" s="31">
        <f t="shared" ref="F460" si="9">ROUND(D460*E460,2)</f>
        <v>0</v>
      </c>
      <c r="G460" s="3"/>
    </row>
    <row r="461" spans="1:7" x14ac:dyDescent="0.3">
      <c r="A461" s="19"/>
      <c r="C461" s="5"/>
      <c r="E461" s="18"/>
      <c r="F461" s="31"/>
      <c r="G461" s="3"/>
    </row>
    <row r="462" spans="1:7" x14ac:dyDescent="0.3">
      <c r="A462" s="19"/>
      <c r="B462" s="12" t="s">
        <v>275</v>
      </c>
      <c r="C462" s="5"/>
      <c r="E462" s="18"/>
      <c r="F462" s="31"/>
      <c r="G462" s="3"/>
    </row>
    <row r="463" spans="1:7" x14ac:dyDescent="0.3">
      <c r="A463" s="19"/>
      <c r="C463" s="5"/>
      <c r="E463" s="18"/>
      <c r="F463" s="31"/>
      <c r="G463" s="3"/>
    </row>
    <row r="464" spans="1:7" x14ac:dyDescent="0.3">
      <c r="A464" s="19">
        <v>12</v>
      </c>
      <c r="B464" s="11" t="s">
        <v>271</v>
      </c>
      <c r="C464" s="5" t="s">
        <v>101</v>
      </c>
      <c r="D464" s="6">
        <v>3500</v>
      </c>
      <c r="E464" s="18"/>
      <c r="F464" s="31">
        <f t="shared" ref="F464" si="10">ROUND(D464*E464,2)</f>
        <v>0</v>
      </c>
      <c r="G464" s="3"/>
    </row>
    <row r="465" spans="1:7" x14ac:dyDescent="0.3">
      <c r="A465" s="19"/>
      <c r="C465" s="5"/>
      <c r="E465" s="18"/>
      <c r="F465" s="31"/>
      <c r="G465" s="3"/>
    </row>
    <row r="466" spans="1:7" x14ac:dyDescent="0.3">
      <c r="A466" s="19">
        <v>13</v>
      </c>
      <c r="B466" s="11" t="s">
        <v>276</v>
      </c>
      <c r="C466" s="5" t="s">
        <v>101</v>
      </c>
      <c r="D466" s="6">
        <v>3500</v>
      </c>
      <c r="E466" s="18"/>
      <c r="F466" s="31">
        <f t="shared" ref="F466" si="11">ROUND(D466*E466,2)</f>
        <v>0</v>
      </c>
      <c r="G466" s="3"/>
    </row>
    <row r="467" spans="1:7" x14ac:dyDescent="0.3">
      <c r="A467" s="19"/>
      <c r="C467" s="5"/>
      <c r="E467" s="18"/>
      <c r="F467" s="31"/>
      <c r="G467" s="3"/>
    </row>
    <row r="468" spans="1:7" x14ac:dyDescent="0.3">
      <c r="A468" s="19"/>
      <c r="B468" s="12" t="s">
        <v>277</v>
      </c>
      <c r="C468" s="5"/>
      <c r="E468" s="18"/>
      <c r="F468" s="31"/>
      <c r="G468" s="3"/>
    </row>
    <row r="469" spans="1:7" x14ac:dyDescent="0.3">
      <c r="A469" s="19"/>
      <c r="C469" s="5"/>
      <c r="E469" s="18"/>
      <c r="F469" s="31"/>
      <c r="G469" s="3"/>
    </row>
    <row r="470" spans="1:7" x14ac:dyDescent="0.3">
      <c r="A470" s="19"/>
      <c r="B470" s="13" t="s">
        <v>278</v>
      </c>
      <c r="C470" s="5"/>
      <c r="E470" s="18"/>
      <c r="F470" s="31"/>
      <c r="G470" s="3"/>
    </row>
    <row r="471" spans="1:7" x14ac:dyDescent="0.3">
      <c r="A471" s="19"/>
      <c r="C471" s="5"/>
      <c r="E471" s="18"/>
      <c r="F471" s="31"/>
      <c r="G471" s="3"/>
    </row>
    <row r="472" spans="1:7" x14ac:dyDescent="0.3">
      <c r="A472" s="19">
        <v>14</v>
      </c>
      <c r="B472" s="11" t="s">
        <v>271</v>
      </c>
      <c r="C472" s="5" t="s">
        <v>101</v>
      </c>
      <c r="D472" s="6">
        <v>3500</v>
      </c>
      <c r="E472" s="18"/>
      <c r="F472" s="31">
        <f t="shared" ref="F472" si="12">ROUND(D472*E472,2)</f>
        <v>0</v>
      </c>
      <c r="G472" s="3"/>
    </row>
    <row r="473" spans="1:7" x14ac:dyDescent="0.3">
      <c r="A473" s="19"/>
      <c r="C473" s="5"/>
      <c r="E473" s="18"/>
      <c r="F473" s="31"/>
      <c r="G473" s="3"/>
    </row>
    <row r="474" spans="1:7" x14ac:dyDescent="0.3">
      <c r="A474" s="19">
        <v>15</v>
      </c>
      <c r="B474" s="11" t="s">
        <v>276</v>
      </c>
      <c r="C474" s="5" t="s">
        <v>101</v>
      </c>
      <c r="D474" s="6">
        <v>3500</v>
      </c>
      <c r="E474" s="18"/>
      <c r="F474" s="31">
        <f t="shared" ref="F474" si="13">ROUND(D474*E474,2)</f>
        <v>0</v>
      </c>
      <c r="G474" s="3"/>
    </row>
    <row r="475" spans="1:7" x14ac:dyDescent="0.3">
      <c r="A475" s="19"/>
      <c r="C475" s="5"/>
      <c r="E475" s="18"/>
      <c r="F475" s="31"/>
      <c r="G475" s="3"/>
    </row>
    <row r="476" spans="1:7" x14ac:dyDescent="0.3">
      <c r="A476" s="19"/>
      <c r="B476" s="12" t="s">
        <v>279</v>
      </c>
      <c r="C476" s="5"/>
      <c r="E476" s="18"/>
      <c r="F476" s="31"/>
      <c r="G476" s="3"/>
    </row>
    <row r="477" spans="1:7" x14ac:dyDescent="0.3">
      <c r="A477" s="19"/>
      <c r="C477" s="5"/>
      <c r="E477" s="18"/>
      <c r="F477" s="31"/>
      <c r="G477" s="3"/>
    </row>
    <row r="478" spans="1:7" x14ac:dyDescent="0.3">
      <c r="A478" s="19">
        <v>16</v>
      </c>
      <c r="B478" s="11" t="s">
        <v>271</v>
      </c>
      <c r="C478" s="5" t="s">
        <v>83</v>
      </c>
      <c r="D478" s="6">
        <v>30</v>
      </c>
      <c r="E478" s="18"/>
      <c r="F478" s="31">
        <f t="shared" ref="F478" si="14">ROUND(D478*E478,2)</f>
        <v>0</v>
      </c>
      <c r="G478" s="3"/>
    </row>
    <row r="479" spans="1:7" ht="15" thickBot="1" x14ac:dyDescent="0.35">
      <c r="A479" s="19"/>
      <c r="C479" s="5"/>
      <c r="E479" s="18"/>
      <c r="F479" s="31"/>
      <c r="G479" s="3"/>
    </row>
    <row r="480" spans="1:7" ht="15" thickBot="1" x14ac:dyDescent="0.35">
      <c r="A480" s="47" t="s">
        <v>249</v>
      </c>
      <c r="B480" s="48"/>
      <c r="C480" s="48"/>
      <c r="D480" s="48"/>
      <c r="E480" s="48"/>
      <c r="F480" s="32">
        <f>SUM(F450:F479)</f>
        <v>0</v>
      </c>
      <c r="G480" s="3"/>
    </row>
    <row r="481" spans="1:7" ht="15" thickBot="1" x14ac:dyDescent="0.35">
      <c r="A481" s="21" t="s">
        <v>248</v>
      </c>
      <c r="B481" s="22" t="s">
        <v>247</v>
      </c>
      <c r="C481" s="22" t="s">
        <v>243</v>
      </c>
      <c r="D481" s="21" t="s">
        <v>244</v>
      </c>
      <c r="E481" s="24" t="s">
        <v>245</v>
      </c>
      <c r="F481" s="26" t="s">
        <v>246</v>
      </c>
      <c r="G481" s="3"/>
    </row>
    <row r="482" spans="1:7" ht="15" thickBot="1" x14ac:dyDescent="0.35">
      <c r="A482" s="47" t="s">
        <v>250</v>
      </c>
      <c r="B482" s="48"/>
      <c r="C482" s="48"/>
      <c r="D482" s="48"/>
      <c r="E482" s="48"/>
      <c r="F482" s="32">
        <f>F480</f>
        <v>0</v>
      </c>
      <c r="G482" s="3"/>
    </row>
    <row r="483" spans="1:7" x14ac:dyDescent="0.3">
      <c r="A483" s="19"/>
      <c r="C483" s="5"/>
      <c r="E483" s="18"/>
      <c r="F483" s="31"/>
      <c r="G483" s="3"/>
    </row>
    <row r="484" spans="1:7" x14ac:dyDescent="0.3">
      <c r="A484" s="19">
        <v>17</v>
      </c>
      <c r="B484" s="11" t="s">
        <v>276</v>
      </c>
      <c r="C484" s="5" t="s">
        <v>83</v>
      </c>
      <c r="D484" s="6">
        <v>30</v>
      </c>
      <c r="E484" s="18"/>
      <c r="F484" s="31">
        <f t="shared" ref="F484" si="15">ROUND(D484*E484,2)</f>
        <v>0</v>
      </c>
      <c r="G484" s="3"/>
    </row>
    <row r="485" spans="1:7" x14ac:dyDescent="0.3">
      <c r="A485" s="19"/>
      <c r="C485" s="5"/>
      <c r="E485" s="18"/>
      <c r="F485" s="31"/>
      <c r="G485" s="3"/>
    </row>
    <row r="486" spans="1:7" x14ac:dyDescent="0.3">
      <c r="A486" s="19"/>
      <c r="B486" s="12" t="s">
        <v>280</v>
      </c>
      <c r="C486" s="5"/>
      <c r="E486" s="18"/>
      <c r="F486" s="31"/>
      <c r="G486" s="3"/>
    </row>
    <row r="487" spans="1:7" x14ac:dyDescent="0.3">
      <c r="A487" s="19"/>
      <c r="C487" s="5"/>
      <c r="E487" s="18"/>
      <c r="F487" s="31"/>
      <c r="G487" s="3"/>
    </row>
    <row r="488" spans="1:7" x14ac:dyDescent="0.3">
      <c r="A488" s="19">
        <v>18</v>
      </c>
      <c r="B488" s="11" t="s">
        <v>281</v>
      </c>
      <c r="C488" s="5" t="s">
        <v>101</v>
      </c>
      <c r="D488" s="6">
        <v>1000</v>
      </c>
      <c r="E488" s="18"/>
      <c r="F488" s="31">
        <f t="shared" ref="F488" si="16">ROUND(D488*E488,2)</f>
        <v>0</v>
      </c>
      <c r="G488" s="3"/>
    </row>
    <row r="489" spans="1:7" x14ac:dyDescent="0.3">
      <c r="A489" s="19"/>
      <c r="C489" s="5"/>
      <c r="E489" s="18"/>
      <c r="F489" s="31"/>
      <c r="G489" s="3"/>
    </row>
    <row r="490" spans="1:7" x14ac:dyDescent="0.3">
      <c r="A490" s="19">
        <v>19</v>
      </c>
      <c r="B490" s="11" t="s">
        <v>282</v>
      </c>
      <c r="C490" s="5" t="s">
        <v>101</v>
      </c>
      <c r="D490" s="6">
        <v>2500</v>
      </c>
      <c r="E490" s="18"/>
      <c r="F490" s="31">
        <f t="shared" ref="F490" si="17">ROUND(D490*E490,2)</f>
        <v>0</v>
      </c>
      <c r="G490" s="3"/>
    </row>
    <row r="491" spans="1:7" x14ac:dyDescent="0.3">
      <c r="A491" s="19"/>
      <c r="C491" s="5"/>
      <c r="E491" s="18"/>
      <c r="F491" s="31"/>
      <c r="G491" s="3"/>
    </row>
    <row r="492" spans="1:7" x14ac:dyDescent="0.3">
      <c r="A492" s="19"/>
      <c r="B492" s="12" t="s">
        <v>283</v>
      </c>
      <c r="C492" s="5"/>
      <c r="E492" s="18"/>
      <c r="F492" s="31"/>
      <c r="G492" s="3"/>
    </row>
    <row r="493" spans="1:7" x14ac:dyDescent="0.3">
      <c r="A493" s="19"/>
      <c r="C493" s="5"/>
      <c r="E493" s="18"/>
      <c r="F493" s="31"/>
      <c r="G493" s="3"/>
    </row>
    <row r="494" spans="1:7" x14ac:dyDescent="0.3">
      <c r="A494" s="19">
        <v>20</v>
      </c>
      <c r="B494" s="11" t="s">
        <v>284</v>
      </c>
      <c r="C494" s="5" t="s">
        <v>83</v>
      </c>
      <c r="D494" s="6">
        <v>15</v>
      </c>
      <c r="E494" s="18"/>
      <c r="F494" s="31">
        <f t="shared" ref="F494" si="18">ROUND(D494*E494,2)</f>
        <v>0</v>
      </c>
      <c r="G494" s="3"/>
    </row>
    <row r="495" spans="1:7" x14ac:dyDescent="0.3">
      <c r="A495" s="19"/>
      <c r="C495" s="5"/>
      <c r="E495" s="18"/>
      <c r="F495" s="31"/>
      <c r="G495" s="3"/>
    </row>
    <row r="496" spans="1:7" x14ac:dyDescent="0.3">
      <c r="A496" s="19">
        <v>21</v>
      </c>
      <c r="B496" s="11" t="s">
        <v>285</v>
      </c>
      <c r="C496" s="5" t="s">
        <v>101</v>
      </c>
      <c r="D496" s="6">
        <v>300</v>
      </c>
      <c r="E496" s="18"/>
      <c r="F496" s="31">
        <f t="shared" ref="F496" si="19">ROUND(D496*E496,2)</f>
        <v>0</v>
      </c>
      <c r="G496" s="3"/>
    </row>
    <row r="497" spans="1:7" x14ac:dyDescent="0.3">
      <c r="A497" s="19"/>
      <c r="C497" s="5"/>
      <c r="E497" s="18"/>
      <c r="F497" s="31"/>
      <c r="G497" s="3"/>
    </row>
    <row r="498" spans="1:7" x14ac:dyDescent="0.3">
      <c r="A498" s="19"/>
      <c r="B498" s="12" t="s">
        <v>146</v>
      </c>
      <c r="C498" s="5"/>
      <c r="D498" s="9"/>
      <c r="E498" s="18"/>
      <c r="F498" s="31"/>
      <c r="G498" s="3"/>
    </row>
    <row r="499" spans="1:7" x14ac:dyDescent="0.3">
      <c r="A499" s="19"/>
      <c r="C499" s="5"/>
      <c r="E499" s="18"/>
      <c r="F499" s="31"/>
      <c r="G499" s="3"/>
    </row>
    <row r="500" spans="1:7" ht="22.8" x14ac:dyDescent="0.3">
      <c r="A500" s="19"/>
      <c r="B500" s="13" t="s">
        <v>147</v>
      </c>
      <c r="C500" s="5"/>
      <c r="D500" s="9"/>
      <c r="E500" s="18"/>
      <c r="F500" s="31"/>
      <c r="G500" s="3"/>
    </row>
    <row r="501" spans="1:7" x14ac:dyDescent="0.3">
      <c r="A501" s="19"/>
      <c r="C501" s="5"/>
      <c r="E501" s="18"/>
      <c r="F501" s="31"/>
      <c r="G501" s="3"/>
    </row>
    <row r="502" spans="1:7" x14ac:dyDescent="0.3">
      <c r="A502" s="19">
        <v>22</v>
      </c>
      <c r="B502" s="11" t="s">
        <v>148</v>
      </c>
      <c r="C502" s="5" t="s">
        <v>83</v>
      </c>
      <c r="D502" s="6">
        <v>4</v>
      </c>
      <c r="E502" s="18"/>
      <c r="F502" s="31">
        <f>ROUND(D502*E502,2)</f>
        <v>0</v>
      </c>
      <c r="G502" s="3"/>
    </row>
    <row r="503" spans="1:7" x14ac:dyDescent="0.3">
      <c r="A503" s="19"/>
      <c r="C503" s="5"/>
      <c r="E503" s="18"/>
      <c r="F503" s="31"/>
      <c r="G503" s="3"/>
    </row>
    <row r="504" spans="1:7" x14ac:dyDescent="0.3">
      <c r="A504" s="19">
        <v>23</v>
      </c>
      <c r="B504" s="11" t="s">
        <v>149</v>
      </c>
      <c r="C504" s="5" t="s">
        <v>83</v>
      </c>
      <c r="D504" s="6">
        <v>4</v>
      </c>
      <c r="E504" s="18"/>
      <c r="F504" s="31">
        <f>ROUND(D504*E504,2)</f>
        <v>0</v>
      </c>
      <c r="G504" s="3"/>
    </row>
    <row r="505" spans="1:7" x14ac:dyDescent="0.3">
      <c r="A505" s="19"/>
      <c r="C505" s="5"/>
      <c r="E505" s="18"/>
      <c r="F505" s="31"/>
      <c r="G505" s="3"/>
    </row>
    <row r="506" spans="1:7" x14ac:dyDescent="0.3">
      <c r="A506" s="19">
        <v>24</v>
      </c>
      <c r="B506" s="11" t="s">
        <v>150</v>
      </c>
      <c r="C506" s="5" t="s">
        <v>83</v>
      </c>
      <c r="D506" s="6">
        <v>4</v>
      </c>
      <c r="E506" s="18"/>
      <c r="F506" s="31">
        <f>ROUND(D506*E506,2)</f>
        <v>0</v>
      </c>
      <c r="G506" s="3"/>
    </row>
    <row r="507" spans="1:7" x14ac:dyDescent="0.3">
      <c r="A507" s="19"/>
      <c r="C507" s="5"/>
      <c r="E507" s="18"/>
      <c r="F507" s="31"/>
      <c r="G507" s="3"/>
    </row>
    <row r="508" spans="1:7" x14ac:dyDescent="0.3">
      <c r="A508" s="19">
        <v>25</v>
      </c>
      <c r="B508" s="11" t="s">
        <v>151</v>
      </c>
      <c r="C508" s="5" t="s">
        <v>83</v>
      </c>
      <c r="D508" s="6">
        <v>4</v>
      </c>
      <c r="E508" s="18"/>
      <c r="F508" s="31">
        <f>ROUND(D508*E508,2)</f>
        <v>0</v>
      </c>
      <c r="G508" s="3"/>
    </row>
    <row r="509" spans="1:7" x14ac:dyDescent="0.3">
      <c r="A509" s="19"/>
      <c r="C509" s="5"/>
      <c r="E509" s="18"/>
      <c r="F509" s="31"/>
      <c r="G509" s="3"/>
    </row>
    <row r="510" spans="1:7" x14ac:dyDescent="0.3">
      <c r="A510" s="19">
        <v>26</v>
      </c>
      <c r="B510" s="11" t="s">
        <v>152</v>
      </c>
      <c r="C510" s="5" t="s">
        <v>83</v>
      </c>
      <c r="D510" s="6">
        <v>4</v>
      </c>
      <c r="E510" s="18"/>
      <c r="F510" s="31">
        <f>ROUND(D510*E510,2)</f>
        <v>0</v>
      </c>
      <c r="G510" s="3"/>
    </row>
    <row r="511" spans="1:7" ht="15" thickBot="1" x14ac:dyDescent="0.35">
      <c r="A511" s="19"/>
      <c r="C511" s="5"/>
      <c r="E511" s="18"/>
      <c r="F511" s="31"/>
      <c r="G511" s="3"/>
    </row>
    <row r="512" spans="1:7" ht="15" thickBot="1" x14ac:dyDescent="0.35">
      <c r="A512" s="47" t="s">
        <v>249</v>
      </c>
      <c r="B512" s="48"/>
      <c r="C512" s="48"/>
      <c r="D512" s="48"/>
      <c r="E512" s="48"/>
      <c r="F512" s="32">
        <f>SUM(F482:F511)</f>
        <v>0</v>
      </c>
      <c r="G512" s="3"/>
    </row>
    <row r="513" spans="1:7" ht="15" thickBot="1" x14ac:dyDescent="0.35">
      <c r="A513" s="21" t="s">
        <v>248</v>
      </c>
      <c r="B513" s="22" t="s">
        <v>247</v>
      </c>
      <c r="C513" s="22" t="s">
        <v>243</v>
      </c>
      <c r="D513" s="21" t="s">
        <v>244</v>
      </c>
      <c r="E513" s="24" t="s">
        <v>245</v>
      </c>
      <c r="F513" s="26" t="s">
        <v>246</v>
      </c>
      <c r="G513" s="3"/>
    </row>
    <row r="514" spans="1:7" ht="15" thickBot="1" x14ac:dyDescent="0.35">
      <c r="A514" s="47" t="s">
        <v>250</v>
      </c>
      <c r="B514" s="48"/>
      <c r="C514" s="48"/>
      <c r="D514" s="48"/>
      <c r="E514" s="48"/>
      <c r="F514" s="32">
        <f>F512</f>
        <v>0</v>
      </c>
      <c r="G514" s="3"/>
    </row>
    <row r="515" spans="1:7" x14ac:dyDescent="0.3">
      <c r="A515" s="19"/>
      <c r="C515" s="5"/>
      <c r="E515" s="18"/>
      <c r="F515" s="31"/>
      <c r="G515" s="3"/>
    </row>
    <row r="516" spans="1:7" x14ac:dyDescent="0.3">
      <c r="A516" s="19">
        <v>27</v>
      </c>
      <c r="B516" s="11" t="s">
        <v>153</v>
      </c>
      <c r="C516" s="5" t="s">
        <v>83</v>
      </c>
      <c r="D516" s="6">
        <v>4</v>
      </c>
      <c r="E516" s="18"/>
      <c r="F516" s="31">
        <f>ROUND(D516*E516,2)</f>
        <v>0</v>
      </c>
      <c r="G516" s="3"/>
    </row>
    <row r="517" spans="1:7" x14ac:dyDescent="0.3">
      <c r="A517" s="19"/>
      <c r="C517" s="5"/>
      <c r="E517" s="18"/>
      <c r="F517" s="31"/>
      <c r="G517" s="3"/>
    </row>
    <row r="518" spans="1:7" x14ac:dyDescent="0.3">
      <c r="A518" s="19">
        <v>28</v>
      </c>
      <c r="B518" s="11" t="s">
        <v>154</v>
      </c>
      <c r="C518" s="5" t="s">
        <v>83</v>
      </c>
      <c r="D518" s="6">
        <v>4</v>
      </c>
      <c r="E518" s="18"/>
      <c r="F518" s="31">
        <f>ROUND(D518*E518,2)</f>
        <v>0</v>
      </c>
      <c r="G518" s="3"/>
    </row>
    <row r="519" spans="1:7" x14ac:dyDescent="0.3">
      <c r="A519" s="19"/>
      <c r="C519" s="5"/>
      <c r="E519" s="18"/>
      <c r="F519" s="31"/>
      <c r="G519" s="3"/>
    </row>
    <row r="520" spans="1:7" x14ac:dyDescent="0.3">
      <c r="A520" s="19"/>
      <c r="B520" s="12" t="s">
        <v>155</v>
      </c>
      <c r="C520" s="5"/>
      <c r="D520" s="9"/>
      <c r="E520" s="18"/>
      <c r="F520" s="31"/>
      <c r="G520" s="3"/>
    </row>
    <row r="521" spans="1:7" x14ac:dyDescent="0.3">
      <c r="A521" s="19"/>
      <c r="C521" s="5"/>
      <c r="E521" s="18"/>
      <c r="F521" s="31"/>
      <c r="G521" s="3"/>
    </row>
    <row r="522" spans="1:7" x14ac:dyDescent="0.3">
      <c r="A522" s="19">
        <v>29</v>
      </c>
      <c r="B522" s="11" t="s">
        <v>156</v>
      </c>
      <c r="C522" s="5" t="s">
        <v>83</v>
      </c>
      <c r="D522" s="6">
        <v>4</v>
      </c>
      <c r="E522" s="18"/>
      <c r="F522" s="31">
        <f>ROUND(D522*E522,2)</f>
        <v>0</v>
      </c>
      <c r="G522" s="3"/>
    </row>
    <row r="523" spans="1:7" x14ac:dyDescent="0.3">
      <c r="A523" s="19"/>
      <c r="C523" s="5"/>
      <c r="E523" s="18"/>
      <c r="F523" s="31"/>
      <c r="G523" s="3"/>
    </row>
    <row r="524" spans="1:7" x14ac:dyDescent="0.3">
      <c r="A524" s="19">
        <v>30</v>
      </c>
      <c r="B524" s="11" t="s">
        <v>157</v>
      </c>
      <c r="C524" s="5" t="s">
        <v>83</v>
      </c>
      <c r="D524" s="6">
        <v>4</v>
      </c>
      <c r="E524" s="18"/>
      <c r="F524" s="31">
        <f>ROUND(D524*E524,2)</f>
        <v>0</v>
      </c>
      <c r="G524" s="3"/>
    </row>
    <row r="525" spans="1:7" x14ac:dyDescent="0.3">
      <c r="A525" s="19"/>
      <c r="C525" s="5"/>
      <c r="E525" s="18"/>
      <c r="F525" s="31"/>
      <c r="G525" s="3"/>
    </row>
    <row r="526" spans="1:7" x14ac:dyDescent="0.3">
      <c r="A526" s="19">
        <v>31</v>
      </c>
      <c r="B526" s="11" t="s">
        <v>158</v>
      </c>
      <c r="C526" s="5" t="s">
        <v>83</v>
      </c>
      <c r="D526" s="6">
        <v>4</v>
      </c>
      <c r="E526" s="18"/>
      <c r="F526" s="31">
        <f>ROUND(D526*E526,2)</f>
        <v>0</v>
      </c>
      <c r="G526" s="3"/>
    </row>
    <row r="527" spans="1:7" x14ac:dyDescent="0.3">
      <c r="A527" s="19"/>
      <c r="C527" s="5"/>
      <c r="E527" s="18"/>
      <c r="F527" s="31"/>
      <c r="G527" s="3"/>
    </row>
    <row r="528" spans="1:7" x14ac:dyDescent="0.3">
      <c r="A528" s="19">
        <v>32</v>
      </c>
      <c r="B528" s="11" t="s">
        <v>159</v>
      </c>
      <c r="C528" s="5" t="s">
        <v>83</v>
      </c>
      <c r="D528" s="6">
        <v>4</v>
      </c>
      <c r="E528" s="18"/>
      <c r="F528" s="31">
        <f>ROUND(D528*E528,2)</f>
        <v>0</v>
      </c>
      <c r="G528" s="3"/>
    </row>
    <row r="529" spans="1:7" x14ac:dyDescent="0.3">
      <c r="A529" s="19"/>
      <c r="C529" s="5"/>
      <c r="E529" s="18"/>
      <c r="F529" s="31"/>
      <c r="G529" s="3"/>
    </row>
    <row r="530" spans="1:7" x14ac:dyDescent="0.3">
      <c r="A530" s="19">
        <v>33</v>
      </c>
      <c r="B530" s="11" t="s">
        <v>160</v>
      </c>
      <c r="C530" s="5" t="s">
        <v>83</v>
      </c>
      <c r="D530" s="6">
        <v>4</v>
      </c>
      <c r="E530" s="18"/>
      <c r="F530" s="31">
        <f>ROUND(D530*E530,2)</f>
        <v>0</v>
      </c>
      <c r="G530" s="3"/>
    </row>
    <row r="531" spans="1:7" x14ac:dyDescent="0.3">
      <c r="A531" s="19"/>
      <c r="C531" s="5"/>
      <c r="E531" s="18"/>
      <c r="F531" s="31"/>
      <c r="G531" s="3"/>
    </row>
    <row r="532" spans="1:7" x14ac:dyDescent="0.3">
      <c r="A532" s="19">
        <v>34</v>
      </c>
      <c r="B532" s="11" t="s">
        <v>161</v>
      </c>
      <c r="C532" s="5" t="s">
        <v>83</v>
      </c>
      <c r="D532" s="6">
        <v>4</v>
      </c>
      <c r="E532" s="18"/>
      <c r="F532" s="31">
        <f>ROUND(D532*E532,2)</f>
        <v>0</v>
      </c>
      <c r="G532" s="3"/>
    </row>
    <row r="533" spans="1:7" x14ac:dyDescent="0.3">
      <c r="A533" s="19"/>
      <c r="C533" s="5"/>
      <c r="E533" s="18"/>
      <c r="F533" s="31"/>
      <c r="G533" s="3"/>
    </row>
    <row r="534" spans="1:7" x14ac:dyDescent="0.3">
      <c r="A534" s="19">
        <v>35</v>
      </c>
      <c r="B534" s="11" t="s">
        <v>162</v>
      </c>
      <c r="C534" s="5" t="s">
        <v>83</v>
      </c>
      <c r="D534" s="6">
        <v>4</v>
      </c>
      <c r="E534" s="18"/>
      <c r="F534" s="31">
        <f>ROUND(D534*E534,2)</f>
        <v>0</v>
      </c>
      <c r="G534" s="3"/>
    </row>
    <row r="535" spans="1:7" x14ac:dyDescent="0.3">
      <c r="A535" s="19"/>
      <c r="C535" s="5"/>
      <c r="E535" s="18"/>
      <c r="F535" s="31"/>
      <c r="G535" s="3"/>
    </row>
    <row r="536" spans="1:7" x14ac:dyDescent="0.3">
      <c r="A536" s="19"/>
      <c r="B536" s="12" t="s">
        <v>163</v>
      </c>
      <c r="C536" s="5"/>
      <c r="D536" s="9"/>
      <c r="E536" s="18"/>
      <c r="F536" s="31"/>
      <c r="G536" s="3"/>
    </row>
    <row r="537" spans="1:7" x14ac:dyDescent="0.3">
      <c r="A537" s="19"/>
      <c r="C537" s="5"/>
      <c r="E537" s="18"/>
      <c r="F537" s="31"/>
      <c r="G537" s="3"/>
    </row>
    <row r="538" spans="1:7" ht="22.8" x14ac:dyDescent="0.3">
      <c r="A538" s="19"/>
      <c r="B538" s="13" t="s">
        <v>147</v>
      </c>
      <c r="C538" s="5"/>
      <c r="D538" s="9"/>
      <c r="E538" s="18"/>
      <c r="F538" s="31"/>
      <c r="G538" s="3"/>
    </row>
    <row r="539" spans="1:7" x14ac:dyDescent="0.3">
      <c r="A539" s="19"/>
      <c r="C539" s="5"/>
      <c r="E539" s="18"/>
      <c r="F539" s="31"/>
      <c r="G539" s="3"/>
    </row>
    <row r="540" spans="1:7" x14ac:dyDescent="0.3">
      <c r="A540" s="19">
        <v>36</v>
      </c>
      <c r="B540" s="11" t="s">
        <v>164</v>
      </c>
      <c r="C540" s="5" t="s">
        <v>83</v>
      </c>
      <c r="D540" s="6">
        <v>3</v>
      </c>
      <c r="E540" s="18"/>
      <c r="F540" s="31">
        <f>ROUND(D540*E540,2)</f>
        <v>0</v>
      </c>
      <c r="G540" s="3"/>
    </row>
    <row r="541" spans="1:7" x14ac:dyDescent="0.3">
      <c r="A541" s="19"/>
      <c r="C541" s="5"/>
      <c r="E541" s="18"/>
      <c r="F541" s="31"/>
      <c r="G541" s="3"/>
    </row>
    <row r="542" spans="1:7" x14ac:dyDescent="0.3">
      <c r="A542" s="19">
        <v>37</v>
      </c>
      <c r="B542" s="11" t="s">
        <v>165</v>
      </c>
      <c r="C542" s="5" t="s">
        <v>83</v>
      </c>
      <c r="D542" s="6">
        <v>3</v>
      </c>
      <c r="E542" s="18"/>
      <c r="F542" s="31">
        <f>ROUND(D542*E542,2)</f>
        <v>0</v>
      </c>
      <c r="G542" s="3"/>
    </row>
    <row r="543" spans="1:7" ht="15" thickBot="1" x14ac:dyDescent="0.35">
      <c r="A543" s="19"/>
      <c r="C543" s="5"/>
      <c r="E543" s="18"/>
      <c r="F543" s="31"/>
      <c r="G543" s="3"/>
    </row>
    <row r="544" spans="1:7" ht="15" thickBot="1" x14ac:dyDescent="0.35">
      <c r="A544" s="47" t="s">
        <v>249</v>
      </c>
      <c r="B544" s="48"/>
      <c r="C544" s="48"/>
      <c r="D544" s="48"/>
      <c r="E544" s="48"/>
      <c r="F544" s="32">
        <f>SUM(F514:F543)</f>
        <v>0</v>
      </c>
      <c r="G544" s="3"/>
    </row>
    <row r="545" spans="1:7" ht="15" thickBot="1" x14ac:dyDescent="0.35">
      <c r="A545" s="21" t="s">
        <v>248</v>
      </c>
      <c r="B545" s="22" t="s">
        <v>247</v>
      </c>
      <c r="C545" s="22" t="s">
        <v>243</v>
      </c>
      <c r="D545" s="21" t="s">
        <v>244</v>
      </c>
      <c r="E545" s="24" t="s">
        <v>245</v>
      </c>
      <c r="F545" s="26" t="s">
        <v>246</v>
      </c>
      <c r="G545" s="3"/>
    </row>
    <row r="546" spans="1:7" ht="15" thickBot="1" x14ac:dyDescent="0.35">
      <c r="A546" s="47" t="s">
        <v>250</v>
      </c>
      <c r="B546" s="48"/>
      <c r="C546" s="48"/>
      <c r="D546" s="48"/>
      <c r="E546" s="48"/>
      <c r="F546" s="32">
        <f>F544</f>
        <v>0</v>
      </c>
      <c r="G546" s="3"/>
    </row>
    <row r="547" spans="1:7" x14ac:dyDescent="0.3">
      <c r="A547" s="19"/>
      <c r="C547" s="5"/>
      <c r="E547" s="18"/>
      <c r="F547" s="31"/>
      <c r="G547" s="3"/>
    </row>
    <row r="548" spans="1:7" x14ac:dyDescent="0.3">
      <c r="A548" s="19">
        <v>38</v>
      </c>
      <c r="B548" s="11" t="s">
        <v>166</v>
      </c>
      <c r="C548" s="5" t="s">
        <v>83</v>
      </c>
      <c r="D548" s="6">
        <v>3</v>
      </c>
      <c r="E548" s="18"/>
      <c r="F548" s="31">
        <f>ROUND(D548*E548,2)</f>
        <v>0</v>
      </c>
      <c r="G548" s="3"/>
    </row>
    <row r="549" spans="1:7" x14ac:dyDescent="0.3">
      <c r="A549" s="19"/>
      <c r="C549" s="5"/>
      <c r="E549" s="18"/>
      <c r="F549" s="31"/>
      <c r="G549" s="3"/>
    </row>
    <row r="550" spans="1:7" x14ac:dyDescent="0.3">
      <c r="A550" s="19">
        <v>39</v>
      </c>
      <c r="B550" s="11" t="s">
        <v>151</v>
      </c>
      <c r="C550" s="5" t="s">
        <v>83</v>
      </c>
      <c r="D550" s="6">
        <v>3</v>
      </c>
      <c r="E550" s="18"/>
      <c r="F550" s="31">
        <f>ROUND(D550*E550,2)</f>
        <v>0</v>
      </c>
      <c r="G550" s="3"/>
    </row>
    <row r="551" spans="1:7" x14ac:dyDescent="0.3">
      <c r="A551" s="19"/>
      <c r="C551" s="5"/>
      <c r="E551" s="18"/>
      <c r="F551" s="31"/>
      <c r="G551" s="3"/>
    </row>
    <row r="552" spans="1:7" x14ac:dyDescent="0.3">
      <c r="A552" s="19">
        <v>40</v>
      </c>
      <c r="B552" s="11" t="s">
        <v>167</v>
      </c>
      <c r="C552" s="5" t="s">
        <v>83</v>
      </c>
      <c r="D552" s="6">
        <v>3</v>
      </c>
      <c r="E552" s="18"/>
      <c r="F552" s="31">
        <f>ROUND(D552*E552,2)</f>
        <v>0</v>
      </c>
      <c r="G552" s="3"/>
    </row>
    <row r="553" spans="1:7" x14ac:dyDescent="0.3">
      <c r="A553" s="19"/>
      <c r="C553" s="5"/>
      <c r="E553" s="18"/>
      <c r="F553" s="31"/>
      <c r="G553" s="3"/>
    </row>
    <row r="554" spans="1:7" x14ac:dyDescent="0.3">
      <c r="A554" s="19">
        <v>41</v>
      </c>
      <c r="B554" s="11" t="s">
        <v>168</v>
      </c>
      <c r="C554" s="5" t="s">
        <v>83</v>
      </c>
      <c r="D554" s="6">
        <v>3</v>
      </c>
      <c r="E554" s="18"/>
      <c r="F554" s="31">
        <f>ROUND(D554*E554,2)</f>
        <v>0</v>
      </c>
      <c r="G554" s="3"/>
    </row>
    <row r="555" spans="1:7" x14ac:dyDescent="0.3">
      <c r="A555" s="19"/>
      <c r="C555" s="5"/>
      <c r="E555" s="18"/>
      <c r="F555" s="31"/>
      <c r="G555" s="3"/>
    </row>
    <row r="556" spans="1:7" x14ac:dyDescent="0.3">
      <c r="A556" s="19">
        <v>42</v>
      </c>
      <c r="B556" s="11" t="s">
        <v>154</v>
      </c>
      <c r="C556" s="5" t="s">
        <v>83</v>
      </c>
      <c r="D556" s="6">
        <v>3</v>
      </c>
      <c r="E556" s="18"/>
      <c r="F556" s="31">
        <f>ROUND(D556*E556,2)</f>
        <v>0</v>
      </c>
      <c r="G556" s="3"/>
    </row>
    <row r="557" spans="1:7" x14ac:dyDescent="0.3">
      <c r="A557" s="19"/>
      <c r="C557" s="5"/>
      <c r="E557" s="18"/>
      <c r="F557" s="31"/>
      <c r="G557" s="3"/>
    </row>
    <row r="558" spans="1:7" x14ac:dyDescent="0.3">
      <c r="A558" s="19"/>
      <c r="B558" s="12" t="s">
        <v>169</v>
      </c>
      <c r="C558" s="5"/>
      <c r="D558" s="9"/>
      <c r="E558" s="18"/>
      <c r="F558" s="31"/>
      <c r="G558" s="3"/>
    </row>
    <row r="559" spans="1:7" x14ac:dyDescent="0.3">
      <c r="A559" s="19"/>
      <c r="C559" s="5"/>
      <c r="E559" s="18"/>
      <c r="F559" s="31"/>
      <c r="G559" s="3"/>
    </row>
    <row r="560" spans="1:7" x14ac:dyDescent="0.3">
      <c r="A560" s="19">
        <v>43</v>
      </c>
      <c r="B560" s="11" t="s">
        <v>170</v>
      </c>
      <c r="C560" s="5" t="s">
        <v>83</v>
      </c>
      <c r="D560" s="6">
        <v>3</v>
      </c>
      <c r="E560" s="18"/>
      <c r="F560" s="31">
        <f>ROUND(D560*E560,2)</f>
        <v>0</v>
      </c>
      <c r="G560" s="3"/>
    </row>
    <row r="561" spans="1:7" x14ac:dyDescent="0.3">
      <c r="A561" s="19"/>
      <c r="C561" s="5"/>
      <c r="E561" s="18"/>
      <c r="F561" s="31"/>
      <c r="G561" s="3"/>
    </row>
    <row r="562" spans="1:7" x14ac:dyDescent="0.3">
      <c r="A562" s="19">
        <v>44</v>
      </c>
      <c r="B562" s="11" t="s">
        <v>157</v>
      </c>
      <c r="C562" s="5" t="s">
        <v>83</v>
      </c>
      <c r="D562" s="6">
        <v>3</v>
      </c>
      <c r="E562" s="18"/>
      <c r="F562" s="31">
        <f>ROUND(D562*E562,2)</f>
        <v>0</v>
      </c>
      <c r="G562" s="3"/>
    </row>
    <row r="563" spans="1:7" x14ac:dyDescent="0.3">
      <c r="A563" s="19"/>
      <c r="C563" s="5"/>
      <c r="E563" s="18"/>
      <c r="F563" s="31"/>
      <c r="G563" s="3"/>
    </row>
    <row r="564" spans="1:7" x14ac:dyDescent="0.3">
      <c r="A564" s="19">
        <v>45</v>
      </c>
      <c r="B564" s="11" t="s">
        <v>171</v>
      </c>
      <c r="C564" s="5" t="s">
        <v>83</v>
      </c>
      <c r="D564" s="6">
        <v>3</v>
      </c>
      <c r="E564" s="18"/>
      <c r="F564" s="31">
        <f>ROUND(D564*E564,2)</f>
        <v>0</v>
      </c>
      <c r="G564" s="3"/>
    </row>
    <row r="565" spans="1:7" x14ac:dyDescent="0.3">
      <c r="A565" s="19"/>
      <c r="C565" s="5"/>
      <c r="E565" s="18"/>
      <c r="F565" s="31"/>
      <c r="G565" s="3"/>
    </row>
    <row r="566" spans="1:7" x14ac:dyDescent="0.3">
      <c r="A566" s="19">
        <v>46</v>
      </c>
      <c r="B566" s="11" t="s">
        <v>172</v>
      </c>
      <c r="C566" s="5" t="s">
        <v>83</v>
      </c>
      <c r="D566" s="6">
        <v>3</v>
      </c>
      <c r="E566" s="18"/>
      <c r="F566" s="31">
        <f>ROUND(D566*E566,2)</f>
        <v>0</v>
      </c>
      <c r="G566" s="3"/>
    </row>
    <row r="567" spans="1:7" x14ac:dyDescent="0.3">
      <c r="A567" s="19"/>
      <c r="C567" s="5"/>
      <c r="E567" s="18"/>
      <c r="F567" s="31"/>
      <c r="G567" s="3"/>
    </row>
    <row r="568" spans="1:7" x14ac:dyDescent="0.3">
      <c r="A568" s="19">
        <v>47</v>
      </c>
      <c r="B568" s="11" t="s">
        <v>160</v>
      </c>
      <c r="C568" s="5" t="s">
        <v>83</v>
      </c>
      <c r="D568" s="6">
        <v>3</v>
      </c>
      <c r="E568" s="18"/>
      <c r="F568" s="31">
        <f>ROUND(D568*E568,2)</f>
        <v>0</v>
      </c>
      <c r="G568" s="3"/>
    </row>
    <row r="569" spans="1:7" x14ac:dyDescent="0.3">
      <c r="A569" s="19"/>
      <c r="C569" s="5"/>
      <c r="E569" s="18"/>
      <c r="F569" s="31"/>
      <c r="G569" s="3"/>
    </row>
    <row r="570" spans="1:7" x14ac:dyDescent="0.3">
      <c r="A570" s="19">
        <v>48</v>
      </c>
      <c r="B570" s="11" t="s">
        <v>161</v>
      </c>
      <c r="C570" s="5" t="s">
        <v>83</v>
      </c>
      <c r="D570" s="6">
        <v>3</v>
      </c>
      <c r="E570" s="18"/>
      <c r="F570" s="31">
        <f>ROUND(D570*E570,2)</f>
        <v>0</v>
      </c>
      <c r="G570" s="3"/>
    </row>
    <row r="571" spans="1:7" x14ac:dyDescent="0.3">
      <c r="A571" s="19"/>
      <c r="C571" s="5"/>
      <c r="E571" s="18"/>
      <c r="F571" s="31"/>
      <c r="G571" s="3"/>
    </row>
    <row r="572" spans="1:7" x14ac:dyDescent="0.3">
      <c r="A572" s="19">
        <v>49</v>
      </c>
      <c r="B572" s="11" t="s">
        <v>162</v>
      </c>
      <c r="C572" s="5" t="s">
        <v>83</v>
      </c>
      <c r="D572" s="6">
        <v>3</v>
      </c>
      <c r="E572" s="18"/>
      <c r="F572" s="31">
        <f>ROUND(D572*E572,2)</f>
        <v>0</v>
      </c>
      <c r="G572" s="3"/>
    </row>
    <row r="573" spans="1:7" x14ac:dyDescent="0.3">
      <c r="A573" s="19"/>
      <c r="B573" s="13"/>
      <c r="C573" s="5"/>
      <c r="D573" s="9"/>
      <c r="E573" s="18"/>
      <c r="F573" s="31"/>
      <c r="G573" s="3"/>
    </row>
    <row r="574" spans="1:7" x14ac:dyDescent="0.3">
      <c r="A574" s="19"/>
      <c r="C574" s="5"/>
      <c r="E574" s="18"/>
      <c r="F574" s="31"/>
      <c r="G574" s="3"/>
    </row>
    <row r="575" spans="1:7" ht="15" thickBot="1" x14ac:dyDescent="0.35">
      <c r="A575" s="19"/>
      <c r="C575" s="5"/>
      <c r="E575" s="18"/>
      <c r="F575" s="31"/>
      <c r="G575" s="3"/>
    </row>
    <row r="576" spans="1:7" ht="15" thickBot="1" x14ac:dyDescent="0.35">
      <c r="A576" s="47" t="s">
        <v>249</v>
      </c>
      <c r="B576" s="48"/>
      <c r="C576" s="48"/>
      <c r="D576" s="48"/>
      <c r="E576" s="48"/>
      <c r="F576" s="32">
        <f>SUM(F546:F575)</f>
        <v>0</v>
      </c>
      <c r="G576" s="3"/>
    </row>
    <row r="577" spans="1:7" ht="15" thickBot="1" x14ac:dyDescent="0.35">
      <c r="A577" s="21" t="s">
        <v>248</v>
      </c>
      <c r="B577" s="22" t="s">
        <v>247</v>
      </c>
      <c r="C577" s="22" t="s">
        <v>243</v>
      </c>
      <c r="D577" s="21" t="s">
        <v>244</v>
      </c>
      <c r="E577" s="24" t="s">
        <v>245</v>
      </c>
      <c r="F577" s="26" t="s">
        <v>246</v>
      </c>
      <c r="G577" s="3"/>
    </row>
    <row r="578" spans="1:7" ht="15" thickBot="1" x14ac:dyDescent="0.35">
      <c r="A578" s="47" t="s">
        <v>250</v>
      </c>
      <c r="B578" s="48"/>
      <c r="C578" s="48"/>
      <c r="D578" s="48"/>
      <c r="E578" s="48"/>
      <c r="F578" s="32">
        <f>F576</f>
        <v>0</v>
      </c>
      <c r="G578" s="3"/>
    </row>
    <row r="579" spans="1:7" x14ac:dyDescent="0.3">
      <c r="A579" s="19"/>
      <c r="C579" s="5"/>
      <c r="E579" s="18"/>
      <c r="F579" s="31"/>
      <c r="G579" s="3"/>
    </row>
    <row r="580" spans="1:7" x14ac:dyDescent="0.3">
      <c r="A580" s="19"/>
      <c r="B580" s="12" t="s">
        <v>173</v>
      </c>
      <c r="C580" s="5"/>
      <c r="D580" s="9"/>
      <c r="E580" s="18"/>
      <c r="F580" s="31"/>
      <c r="G580" s="3"/>
    </row>
    <row r="581" spans="1:7" x14ac:dyDescent="0.3">
      <c r="A581" s="19"/>
      <c r="C581" s="5"/>
      <c r="E581" s="18"/>
      <c r="F581" s="31"/>
      <c r="G581" s="3"/>
    </row>
    <row r="582" spans="1:7" ht="22.8" x14ac:dyDescent="0.3">
      <c r="A582" s="19"/>
      <c r="B582" s="13" t="s">
        <v>174</v>
      </c>
      <c r="C582" s="5"/>
      <c r="D582" s="9"/>
      <c r="E582" s="18"/>
      <c r="F582" s="31"/>
      <c r="G582" s="3"/>
    </row>
    <row r="583" spans="1:7" x14ac:dyDescent="0.3">
      <c r="A583" s="19"/>
      <c r="C583" s="5"/>
      <c r="E583" s="18"/>
      <c r="F583" s="31"/>
      <c r="G583" s="3"/>
    </row>
    <row r="584" spans="1:7" x14ac:dyDescent="0.3">
      <c r="A584" s="19">
        <v>50</v>
      </c>
      <c r="B584" s="11" t="s">
        <v>175</v>
      </c>
      <c r="C584" s="5" t="s">
        <v>83</v>
      </c>
      <c r="D584" s="6">
        <v>8</v>
      </c>
      <c r="E584" s="18"/>
      <c r="F584" s="31">
        <f>ROUND(D584*E584,2)</f>
        <v>0</v>
      </c>
      <c r="G584" s="3"/>
    </row>
    <row r="585" spans="1:7" x14ac:dyDescent="0.3">
      <c r="A585" s="19"/>
      <c r="C585" s="5"/>
      <c r="E585" s="18"/>
      <c r="F585" s="31"/>
      <c r="G585" s="3"/>
    </row>
    <row r="586" spans="1:7" x14ac:dyDescent="0.3">
      <c r="A586" s="19">
        <v>51</v>
      </c>
      <c r="B586" s="11" t="s">
        <v>176</v>
      </c>
      <c r="C586" s="5" t="s">
        <v>83</v>
      </c>
      <c r="D586" s="6">
        <v>8</v>
      </c>
      <c r="E586" s="18"/>
      <c r="F586" s="31">
        <f>ROUND(D586*E586,2)</f>
        <v>0</v>
      </c>
      <c r="G586" s="3"/>
    </row>
    <row r="587" spans="1:7" x14ac:dyDescent="0.3">
      <c r="A587" s="19"/>
      <c r="C587" s="5"/>
      <c r="E587" s="18"/>
      <c r="F587" s="31"/>
      <c r="G587" s="3"/>
    </row>
    <row r="588" spans="1:7" x14ac:dyDescent="0.3">
      <c r="A588" s="19">
        <v>52</v>
      </c>
      <c r="B588" s="11" t="s">
        <v>177</v>
      </c>
      <c r="C588" s="5" t="s">
        <v>83</v>
      </c>
      <c r="D588" s="6">
        <v>8</v>
      </c>
      <c r="E588" s="18"/>
      <c r="F588" s="31">
        <f>ROUND(D588*E588,2)</f>
        <v>0</v>
      </c>
      <c r="G588" s="3"/>
    </row>
    <row r="589" spans="1:7" x14ac:dyDescent="0.3">
      <c r="A589" s="19"/>
      <c r="C589" s="5"/>
      <c r="E589" s="18"/>
      <c r="F589" s="31"/>
      <c r="G589" s="3"/>
    </row>
    <row r="590" spans="1:7" x14ac:dyDescent="0.3">
      <c r="A590" s="19">
        <v>53</v>
      </c>
      <c r="B590" s="11" t="s">
        <v>178</v>
      </c>
      <c r="C590" s="5" t="s">
        <v>3</v>
      </c>
      <c r="D590" s="6">
        <v>1</v>
      </c>
      <c r="E590" s="18"/>
      <c r="F590" s="31">
        <f>ROUND(D590*E590,2)</f>
        <v>0</v>
      </c>
      <c r="G590" s="3"/>
    </row>
    <row r="591" spans="1:7" x14ac:dyDescent="0.3">
      <c r="A591" s="19"/>
      <c r="C591" s="5"/>
      <c r="E591" s="18"/>
      <c r="F591" s="31"/>
      <c r="G591" s="3"/>
    </row>
    <row r="592" spans="1:7" x14ac:dyDescent="0.3">
      <c r="A592" s="19">
        <v>54</v>
      </c>
      <c r="B592" s="11" t="s">
        <v>179</v>
      </c>
      <c r="C592" s="5" t="s">
        <v>3</v>
      </c>
      <c r="D592" s="6">
        <v>1</v>
      </c>
      <c r="E592" s="18"/>
      <c r="F592" s="31">
        <f>ROUND(D592*E592,2)</f>
        <v>0</v>
      </c>
      <c r="G592" s="3"/>
    </row>
    <row r="593" spans="1:7" x14ac:dyDescent="0.3">
      <c r="A593" s="19"/>
      <c r="C593" s="5"/>
      <c r="E593" s="18"/>
      <c r="F593" s="31"/>
      <c r="G593" s="3"/>
    </row>
    <row r="594" spans="1:7" x14ac:dyDescent="0.3">
      <c r="A594" s="19">
        <v>55</v>
      </c>
      <c r="B594" s="11" t="s">
        <v>184</v>
      </c>
      <c r="C594" s="5" t="s">
        <v>83</v>
      </c>
      <c r="D594" s="6">
        <v>8</v>
      </c>
      <c r="E594" s="18"/>
      <c r="F594" s="31">
        <f>ROUND(D594*E594,2)</f>
        <v>0</v>
      </c>
      <c r="G594" s="3"/>
    </row>
    <row r="595" spans="1:7" x14ac:dyDescent="0.3">
      <c r="A595" s="19"/>
      <c r="C595" s="5"/>
      <c r="E595" s="18"/>
      <c r="F595" s="31"/>
      <c r="G595" s="3"/>
    </row>
    <row r="596" spans="1:7" x14ac:dyDescent="0.3">
      <c r="A596" s="19"/>
      <c r="B596" s="12" t="s">
        <v>180</v>
      </c>
      <c r="C596" s="5"/>
      <c r="D596" s="9"/>
      <c r="E596" s="18"/>
      <c r="F596" s="31"/>
      <c r="G596" s="3"/>
    </row>
    <row r="597" spans="1:7" x14ac:dyDescent="0.3">
      <c r="A597" s="19"/>
      <c r="C597" s="5"/>
      <c r="E597" s="18"/>
      <c r="F597" s="31"/>
      <c r="G597" s="3"/>
    </row>
    <row r="598" spans="1:7" ht="22.8" x14ac:dyDescent="0.3">
      <c r="A598" s="19"/>
      <c r="B598" s="13" t="s">
        <v>181</v>
      </c>
      <c r="C598" s="5"/>
      <c r="D598" s="9"/>
      <c r="E598" s="18"/>
      <c r="F598" s="31"/>
      <c r="G598" s="3"/>
    </row>
    <row r="599" spans="1:7" x14ac:dyDescent="0.3">
      <c r="A599" s="19"/>
      <c r="C599" s="5"/>
      <c r="E599" s="18"/>
      <c r="F599" s="31"/>
      <c r="G599" s="3"/>
    </row>
    <row r="600" spans="1:7" x14ac:dyDescent="0.3">
      <c r="A600" s="19">
        <v>56</v>
      </c>
      <c r="B600" s="11" t="s">
        <v>182</v>
      </c>
      <c r="C600" s="5" t="s">
        <v>83</v>
      </c>
      <c r="D600" s="6">
        <v>4</v>
      </c>
      <c r="E600" s="18"/>
      <c r="F600" s="31">
        <f>ROUND(D600*E600,2)</f>
        <v>0</v>
      </c>
      <c r="G600" s="3"/>
    </row>
    <row r="601" spans="1:7" x14ac:dyDescent="0.3">
      <c r="A601" s="19"/>
      <c r="C601" s="5"/>
      <c r="E601" s="18"/>
      <c r="F601" s="31"/>
      <c r="G601" s="3"/>
    </row>
    <row r="602" spans="1:7" x14ac:dyDescent="0.3">
      <c r="A602" s="19">
        <v>57</v>
      </c>
      <c r="B602" s="11" t="s">
        <v>183</v>
      </c>
      <c r="C602" s="5" t="s">
        <v>83</v>
      </c>
      <c r="D602" s="6">
        <v>4</v>
      </c>
      <c r="E602" s="18"/>
      <c r="F602" s="31">
        <f>ROUND(D602*E602,2)</f>
        <v>0</v>
      </c>
      <c r="G602" s="3"/>
    </row>
    <row r="603" spans="1:7" x14ac:dyDescent="0.3">
      <c r="A603" s="19"/>
      <c r="C603" s="5"/>
      <c r="E603" s="18"/>
      <c r="F603" s="31"/>
      <c r="G603" s="3"/>
    </row>
    <row r="604" spans="1:7" x14ac:dyDescent="0.3">
      <c r="A604" s="19">
        <v>58</v>
      </c>
      <c r="B604" s="11" t="s">
        <v>177</v>
      </c>
      <c r="C604" s="5" t="s">
        <v>83</v>
      </c>
      <c r="D604" s="6">
        <v>4</v>
      </c>
      <c r="E604" s="18"/>
      <c r="F604" s="31">
        <f>ROUND(D604*E604,2)</f>
        <v>0</v>
      </c>
      <c r="G604" s="3"/>
    </row>
    <row r="605" spans="1:7" x14ac:dyDescent="0.3">
      <c r="A605" s="19"/>
      <c r="C605" s="5"/>
      <c r="E605" s="18"/>
      <c r="F605" s="31"/>
      <c r="G605" s="3"/>
    </row>
    <row r="606" spans="1:7" ht="15" thickBot="1" x14ac:dyDescent="0.35">
      <c r="A606" s="19"/>
      <c r="C606" s="5"/>
      <c r="E606" s="18"/>
      <c r="F606" s="31"/>
      <c r="G606" s="3"/>
    </row>
    <row r="607" spans="1:7" ht="15" thickBot="1" x14ac:dyDescent="0.35">
      <c r="A607" s="47" t="s">
        <v>249</v>
      </c>
      <c r="B607" s="48"/>
      <c r="C607" s="48"/>
      <c r="D607" s="48"/>
      <c r="E607" s="48"/>
      <c r="F607" s="32">
        <f>SUM(F578:F606)</f>
        <v>0</v>
      </c>
      <c r="G607" s="3"/>
    </row>
    <row r="608" spans="1:7" ht="15" thickBot="1" x14ac:dyDescent="0.35">
      <c r="A608" s="21" t="s">
        <v>248</v>
      </c>
      <c r="B608" s="22" t="s">
        <v>247</v>
      </c>
      <c r="C608" s="22" t="s">
        <v>243</v>
      </c>
      <c r="D608" s="21" t="s">
        <v>244</v>
      </c>
      <c r="E608" s="24" t="s">
        <v>245</v>
      </c>
      <c r="F608" s="26" t="s">
        <v>246</v>
      </c>
      <c r="G608" s="3"/>
    </row>
    <row r="609" spans="1:7" ht="15" thickBot="1" x14ac:dyDescent="0.35">
      <c r="A609" s="47" t="s">
        <v>250</v>
      </c>
      <c r="B609" s="48"/>
      <c r="C609" s="48"/>
      <c r="D609" s="48"/>
      <c r="E609" s="48"/>
      <c r="F609" s="32">
        <f>F607</f>
        <v>0</v>
      </c>
      <c r="G609" s="3"/>
    </row>
    <row r="610" spans="1:7" x14ac:dyDescent="0.3">
      <c r="A610" s="19"/>
      <c r="C610" s="5"/>
      <c r="E610" s="18"/>
      <c r="F610" s="31"/>
      <c r="G610" s="3"/>
    </row>
    <row r="611" spans="1:7" x14ac:dyDescent="0.3">
      <c r="A611" s="19">
        <v>59</v>
      </c>
      <c r="B611" s="11" t="s">
        <v>178</v>
      </c>
      <c r="C611" s="5" t="s">
        <v>3</v>
      </c>
      <c r="D611" s="6">
        <v>1</v>
      </c>
      <c r="E611" s="18"/>
      <c r="F611" s="31">
        <f>ROUND(D611*E611,2)</f>
        <v>0</v>
      </c>
      <c r="G611" s="3"/>
    </row>
    <row r="612" spans="1:7" x14ac:dyDescent="0.3">
      <c r="A612" s="19"/>
      <c r="C612" s="5"/>
      <c r="E612" s="18"/>
      <c r="F612" s="31"/>
      <c r="G612" s="3"/>
    </row>
    <row r="613" spans="1:7" x14ac:dyDescent="0.3">
      <c r="A613" s="19">
        <v>60</v>
      </c>
      <c r="B613" s="11" t="s">
        <v>179</v>
      </c>
      <c r="C613" s="5" t="s">
        <v>3</v>
      </c>
      <c r="D613" s="6">
        <v>1</v>
      </c>
      <c r="E613" s="18"/>
      <c r="F613" s="31">
        <f>ROUND(D613*E613,2)</f>
        <v>0</v>
      </c>
      <c r="G613" s="3"/>
    </row>
    <row r="614" spans="1:7" x14ac:dyDescent="0.3">
      <c r="A614" s="19"/>
      <c r="C614" s="5"/>
      <c r="E614" s="18"/>
      <c r="F614" s="31"/>
      <c r="G614" s="3"/>
    </row>
    <row r="615" spans="1:7" x14ac:dyDescent="0.3">
      <c r="A615" s="19">
        <v>61</v>
      </c>
      <c r="B615" s="11" t="s">
        <v>184</v>
      </c>
      <c r="C615" s="5" t="s">
        <v>83</v>
      </c>
      <c r="D615" s="6">
        <v>4</v>
      </c>
      <c r="E615" s="18"/>
      <c r="F615" s="31">
        <f>ROUND(D615*E615,2)</f>
        <v>0</v>
      </c>
      <c r="G615" s="3"/>
    </row>
    <row r="616" spans="1:7" x14ac:dyDescent="0.3">
      <c r="A616" s="19"/>
      <c r="C616" s="5"/>
      <c r="E616" s="18"/>
      <c r="F616" s="31"/>
      <c r="G616" s="3"/>
    </row>
    <row r="617" spans="1:7" x14ac:dyDescent="0.3">
      <c r="A617" s="19">
        <v>62</v>
      </c>
      <c r="B617" s="11" t="s">
        <v>185</v>
      </c>
      <c r="C617" s="5" t="s">
        <v>3</v>
      </c>
      <c r="D617" s="6">
        <v>1</v>
      </c>
      <c r="E617" s="18"/>
      <c r="F617" s="31">
        <f>ROUND(D617*E617,2)</f>
        <v>0</v>
      </c>
      <c r="G617" s="3"/>
    </row>
    <row r="618" spans="1:7" x14ac:dyDescent="0.3">
      <c r="A618" s="19"/>
      <c r="C618" s="5"/>
      <c r="E618" s="18"/>
      <c r="F618" s="31"/>
      <c r="G618" s="3"/>
    </row>
    <row r="619" spans="1:7" x14ac:dyDescent="0.3">
      <c r="A619" s="19"/>
      <c r="C619" s="5"/>
      <c r="E619" s="18"/>
      <c r="F619" s="31"/>
      <c r="G619" s="3"/>
    </row>
    <row r="620" spans="1:7" x14ac:dyDescent="0.3">
      <c r="A620" s="19"/>
      <c r="C620" s="5"/>
      <c r="E620" s="18"/>
      <c r="F620" s="31"/>
      <c r="G620" s="3"/>
    </row>
    <row r="621" spans="1:7" x14ac:dyDescent="0.3">
      <c r="A621" s="19"/>
      <c r="C621" s="5"/>
      <c r="E621" s="18"/>
      <c r="F621" s="31"/>
      <c r="G621" s="3"/>
    </row>
    <row r="622" spans="1:7" x14ac:dyDescent="0.3">
      <c r="A622" s="19"/>
      <c r="C622" s="5"/>
      <c r="E622" s="18"/>
      <c r="F622" s="31"/>
      <c r="G622" s="3"/>
    </row>
    <row r="623" spans="1:7" x14ac:dyDescent="0.3">
      <c r="A623" s="19"/>
      <c r="C623" s="5"/>
      <c r="E623" s="18"/>
      <c r="F623" s="31"/>
      <c r="G623" s="3"/>
    </row>
    <row r="624" spans="1:7" x14ac:dyDescent="0.3">
      <c r="A624" s="19"/>
      <c r="C624" s="5"/>
      <c r="E624" s="18"/>
      <c r="F624" s="31"/>
      <c r="G624" s="3"/>
    </row>
    <row r="625" spans="1:7" x14ac:dyDescent="0.3">
      <c r="A625" s="19"/>
      <c r="C625" s="5"/>
      <c r="E625" s="18"/>
      <c r="F625" s="31"/>
      <c r="G625" s="3"/>
    </row>
    <row r="626" spans="1:7" x14ac:dyDescent="0.3">
      <c r="A626" s="19"/>
      <c r="C626" s="5"/>
      <c r="E626" s="18"/>
      <c r="F626" s="31"/>
      <c r="G626" s="3"/>
    </row>
    <row r="627" spans="1:7" x14ac:dyDescent="0.3">
      <c r="A627" s="19"/>
      <c r="C627" s="5"/>
      <c r="E627" s="18"/>
      <c r="F627" s="31"/>
      <c r="G627" s="3"/>
    </row>
    <row r="628" spans="1:7" x14ac:dyDescent="0.3">
      <c r="A628" s="19"/>
      <c r="C628" s="5"/>
      <c r="E628" s="18"/>
      <c r="F628" s="31"/>
      <c r="G628" s="3"/>
    </row>
    <row r="629" spans="1:7" x14ac:dyDescent="0.3">
      <c r="A629" s="19"/>
      <c r="C629" s="5"/>
      <c r="E629" s="18"/>
      <c r="F629" s="31"/>
      <c r="G629" s="3"/>
    </row>
    <row r="630" spans="1:7" x14ac:dyDescent="0.3">
      <c r="A630" s="19"/>
      <c r="C630" s="5"/>
      <c r="E630" s="18"/>
      <c r="F630" s="31"/>
      <c r="G630" s="3"/>
    </row>
    <row r="631" spans="1:7" x14ac:dyDescent="0.3">
      <c r="A631" s="19"/>
      <c r="C631" s="5"/>
      <c r="E631" s="18"/>
      <c r="F631" s="31"/>
      <c r="G631" s="3"/>
    </row>
    <row r="632" spans="1:7" x14ac:dyDescent="0.3">
      <c r="A632" s="19"/>
      <c r="C632" s="5"/>
      <c r="E632" s="18"/>
      <c r="F632" s="31"/>
      <c r="G632" s="3"/>
    </row>
    <row r="633" spans="1:7" x14ac:dyDescent="0.3">
      <c r="A633" s="19"/>
      <c r="C633" s="5"/>
      <c r="E633" s="18"/>
      <c r="F633" s="31"/>
      <c r="G633" s="3"/>
    </row>
    <row r="634" spans="1:7" x14ac:dyDescent="0.3">
      <c r="A634" s="19"/>
      <c r="C634" s="5"/>
      <c r="E634" s="18"/>
      <c r="F634" s="31"/>
      <c r="G634" s="3"/>
    </row>
    <row r="635" spans="1:7" x14ac:dyDescent="0.3">
      <c r="A635" s="19"/>
      <c r="C635" s="5"/>
      <c r="E635" s="18"/>
      <c r="F635" s="31"/>
      <c r="G635" s="3"/>
    </row>
    <row r="636" spans="1:7" x14ac:dyDescent="0.3">
      <c r="A636" s="19"/>
      <c r="C636" s="5"/>
      <c r="E636" s="18"/>
      <c r="F636" s="31"/>
      <c r="G636" s="3"/>
    </row>
    <row r="637" spans="1:7" x14ac:dyDescent="0.3">
      <c r="A637" s="19"/>
      <c r="C637" s="5"/>
      <c r="E637" s="18"/>
      <c r="F637" s="31"/>
      <c r="G637" s="3"/>
    </row>
    <row r="638" spans="1:7" ht="15" thickBot="1" x14ac:dyDescent="0.35">
      <c r="A638" s="19"/>
      <c r="C638" s="5"/>
      <c r="E638" s="18"/>
      <c r="F638" s="31"/>
      <c r="G638" s="3"/>
    </row>
    <row r="639" spans="1:7" ht="15.6" thickTop="1" thickBot="1" x14ac:dyDescent="0.35">
      <c r="A639" s="49" t="s">
        <v>308</v>
      </c>
      <c r="B639" s="50"/>
      <c r="C639" s="50"/>
      <c r="D639" s="50"/>
      <c r="E639" s="50"/>
      <c r="F639" s="39">
        <f>SUM(F609:F638)</f>
        <v>0</v>
      </c>
      <c r="G639" s="3"/>
    </row>
    <row r="640" spans="1:7" ht="15.6" thickTop="1" thickBot="1" x14ac:dyDescent="0.35">
      <c r="A640" s="21" t="s">
        <v>248</v>
      </c>
      <c r="B640" s="22" t="s">
        <v>247</v>
      </c>
      <c r="C640" s="22" t="s">
        <v>243</v>
      </c>
      <c r="D640" s="21" t="s">
        <v>244</v>
      </c>
      <c r="E640" s="24" t="s">
        <v>245</v>
      </c>
      <c r="F640" s="26" t="s">
        <v>246</v>
      </c>
      <c r="G640" s="3"/>
    </row>
    <row r="641" spans="1:7" x14ac:dyDescent="0.3">
      <c r="A641" s="19"/>
      <c r="B641" s="12" t="s">
        <v>186</v>
      </c>
      <c r="C641" s="5"/>
      <c r="D641" s="9"/>
      <c r="E641" s="18"/>
      <c r="F641" s="31"/>
      <c r="G641" s="3"/>
    </row>
    <row r="642" spans="1:7" x14ac:dyDescent="0.3">
      <c r="A642" s="19"/>
      <c r="C642" s="5"/>
      <c r="E642" s="18"/>
      <c r="F642" s="31"/>
      <c r="G642" s="3"/>
    </row>
    <row r="643" spans="1:7" x14ac:dyDescent="0.3">
      <c r="A643" s="19"/>
      <c r="B643" s="12" t="s">
        <v>187</v>
      </c>
      <c r="C643" s="5"/>
      <c r="D643" s="9"/>
      <c r="E643" s="18"/>
      <c r="F643" s="31"/>
      <c r="G643" s="3"/>
    </row>
    <row r="644" spans="1:7" x14ac:dyDescent="0.3">
      <c r="A644" s="19"/>
      <c r="C644" s="5"/>
      <c r="E644" s="18"/>
      <c r="F644" s="31"/>
      <c r="G644" s="3"/>
    </row>
    <row r="645" spans="1:7" ht="22.8" x14ac:dyDescent="0.3">
      <c r="A645" s="19"/>
      <c r="B645" s="12" t="s">
        <v>317</v>
      </c>
      <c r="C645" s="5"/>
      <c r="E645" s="18"/>
      <c r="F645" s="31"/>
      <c r="G645" s="3"/>
    </row>
    <row r="646" spans="1:7" x14ac:dyDescent="0.3">
      <c r="A646" s="19"/>
      <c r="C646" s="5"/>
      <c r="E646" s="18"/>
      <c r="F646" s="31"/>
      <c r="G646" s="3"/>
    </row>
    <row r="647" spans="1:7" x14ac:dyDescent="0.3">
      <c r="A647" s="19"/>
      <c r="B647" s="13" t="s">
        <v>260</v>
      </c>
      <c r="C647" s="5"/>
      <c r="E647" s="18"/>
      <c r="F647" s="31"/>
      <c r="G647" s="3"/>
    </row>
    <row r="648" spans="1:7" x14ac:dyDescent="0.3">
      <c r="A648" s="19"/>
      <c r="C648" s="5"/>
      <c r="E648" s="18"/>
      <c r="F648" s="31"/>
      <c r="G648" s="3"/>
    </row>
    <row r="649" spans="1:7" x14ac:dyDescent="0.3">
      <c r="A649" s="19"/>
      <c r="B649" s="14" t="s">
        <v>261</v>
      </c>
      <c r="C649" s="5"/>
      <c r="E649" s="18"/>
      <c r="F649" s="31"/>
      <c r="G649" s="3"/>
    </row>
    <row r="650" spans="1:7" x14ac:dyDescent="0.3">
      <c r="A650" s="19"/>
      <c r="C650" s="5"/>
      <c r="E650" s="18"/>
      <c r="F650" s="31"/>
      <c r="G650" s="3"/>
    </row>
    <row r="651" spans="1:7" x14ac:dyDescent="0.3">
      <c r="A651" s="19">
        <v>1</v>
      </c>
      <c r="B651" s="11" t="s">
        <v>262</v>
      </c>
      <c r="C651" s="19" t="s">
        <v>101</v>
      </c>
      <c r="D651" s="6">
        <v>200</v>
      </c>
      <c r="E651" s="18"/>
      <c r="F651" s="31">
        <f>ROUND(D651*E651,2)</f>
        <v>0</v>
      </c>
      <c r="G651" s="3"/>
    </row>
    <row r="652" spans="1:7" x14ac:dyDescent="0.3">
      <c r="A652" s="19"/>
      <c r="C652" s="19"/>
      <c r="E652" s="18"/>
      <c r="F652" s="31"/>
      <c r="G652" s="3"/>
    </row>
    <row r="653" spans="1:7" x14ac:dyDescent="0.3">
      <c r="A653" s="19">
        <v>2</v>
      </c>
      <c r="B653" s="11" t="s">
        <v>263</v>
      </c>
      <c r="C653" s="19" t="s">
        <v>101</v>
      </c>
      <c r="D653" s="6">
        <v>200</v>
      </c>
      <c r="E653" s="18"/>
      <c r="F653" s="31">
        <f t="shared" ref="F653" si="20">ROUND(D653*E653,2)</f>
        <v>0</v>
      </c>
      <c r="G653" s="3"/>
    </row>
    <row r="654" spans="1:7" x14ac:dyDescent="0.3">
      <c r="A654" s="19"/>
      <c r="C654" s="19"/>
      <c r="E654" s="18"/>
      <c r="F654" s="31"/>
      <c r="G654" s="3"/>
    </row>
    <row r="655" spans="1:7" x14ac:dyDescent="0.3">
      <c r="A655" s="19">
        <v>3</v>
      </c>
      <c r="B655" s="11" t="s">
        <v>264</v>
      </c>
      <c r="C655" s="19" t="s">
        <v>101</v>
      </c>
      <c r="D655" s="6">
        <v>20</v>
      </c>
      <c r="E655" s="18"/>
      <c r="F655" s="31">
        <f t="shared" ref="F655" si="21">ROUND(D655*E655,2)</f>
        <v>0</v>
      </c>
      <c r="G655" s="3"/>
    </row>
    <row r="656" spans="1:7" x14ac:dyDescent="0.3">
      <c r="A656" s="19"/>
      <c r="C656" s="19"/>
      <c r="E656" s="18"/>
      <c r="F656" s="31"/>
      <c r="G656" s="3"/>
    </row>
    <row r="657" spans="1:7" x14ac:dyDescent="0.3">
      <c r="A657" s="19">
        <v>4</v>
      </c>
      <c r="B657" s="11" t="s">
        <v>265</v>
      </c>
      <c r="C657" s="19" t="s">
        <v>101</v>
      </c>
      <c r="D657" s="6">
        <v>50</v>
      </c>
      <c r="E657" s="18"/>
      <c r="F657" s="31">
        <f t="shared" ref="F657" si="22">ROUND(D657*E657,2)</f>
        <v>0</v>
      </c>
      <c r="G657" s="3"/>
    </row>
    <row r="658" spans="1:7" x14ac:dyDescent="0.3">
      <c r="A658" s="19"/>
      <c r="C658" s="19"/>
      <c r="E658" s="18"/>
      <c r="F658" s="31"/>
      <c r="G658" s="3"/>
    </row>
    <row r="659" spans="1:7" x14ac:dyDescent="0.3">
      <c r="A659" s="19">
        <v>5</v>
      </c>
      <c r="B659" s="11" t="s">
        <v>266</v>
      </c>
      <c r="C659" s="19" t="s">
        <v>268</v>
      </c>
      <c r="D659" s="6">
        <v>100</v>
      </c>
      <c r="E659" s="18"/>
      <c r="F659" s="31">
        <f t="shared" ref="F659" si="23">ROUND(D659*E659,2)</f>
        <v>0</v>
      </c>
      <c r="G659" s="3"/>
    </row>
    <row r="660" spans="1:7" x14ac:dyDescent="0.3">
      <c r="A660" s="19"/>
      <c r="C660" s="19"/>
      <c r="E660" s="18"/>
      <c r="F660" s="31"/>
      <c r="G660" s="3"/>
    </row>
    <row r="661" spans="1:7" x14ac:dyDescent="0.3">
      <c r="A661" s="19">
        <v>6</v>
      </c>
      <c r="B661" s="11" t="s">
        <v>267</v>
      </c>
      <c r="C661" s="19" t="s">
        <v>101</v>
      </c>
      <c r="D661" s="6">
        <v>400</v>
      </c>
      <c r="E661" s="18"/>
      <c r="F661" s="31">
        <f t="shared" ref="F661" si="24">ROUND(D661*E661,2)</f>
        <v>0</v>
      </c>
      <c r="G661" s="3"/>
    </row>
    <row r="662" spans="1:7" x14ac:dyDescent="0.3">
      <c r="A662" s="19"/>
      <c r="C662" s="19"/>
      <c r="E662" s="18"/>
      <c r="F662" s="31"/>
      <c r="G662" s="3"/>
    </row>
    <row r="663" spans="1:7" x14ac:dyDescent="0.3">
      <c r="A663" s="19"/>
      <c r="B663" s="12" t="s">
        <v>269</v>
      </c>
      <c r="C663" s="5"/>
      <c r="E663" s="18"/>
      <c r="F663" s="31"/>
      <c r="G663" s="3"/>
    </row>
    <row r="664" spans="1:7" x14ac:dyDescent="0.3">
      <c r="A664" s="19"/>
      <c r="C664" s="5"/>
      <c r="E664" s="18"/>
      <c r="F664" s="31"/>
      <c r="G664" s="3"/>
    </row>
    <row r="665" spans="1:7" x14ac:dyDescent="0.3">
      <c r="A665" s="19">
        <v>7</v>
      </c>
      <c r="B665" s="11" t="s">
        <v>270</v>
      </c>
      <c r="C665" s="5" t="s">
        <v>83</v>
      </c>
      <c r="D665" s="6">
        <v>4</v>
      </c>
      <c r="E665" s="18"/>
      <c r="F665" s="31">
        <f t="shared" ref="F665" si="25">ROUND(D665*E665,2)</f>
        <v>0</v>
      </c>
      <c r="G665" s="3"/>
    </row>
    <row r="666" spans="1:7" x14ac:dyDescent="0.3">
      <c r="A666" s="19"/>
      <c r="C666" s="5"/>
      <c r="E666" s="18"/>
      <c r="F666" s="31"/>
      <c r="G666" s="3"/>
    </row>
    <row r="667" spans="1:7" x14ac:dyDescent="0.3">
      <c r="A667" s="19"/>
      <c r="C667" s="5"/>
      <c r="E667" s="18"/>
      <c r="F667" s="31"/>
      <c r="G667" s="3"/>
    </row>
    <row r="668" spans="1:7" x14ac:dyDescent="0.3">
      <c r="A668" s="19"/>
      <c r="B668" s="12"/>
      <c r="C668" s="5"/>
      <c r="E668" s="18"/>
      <c r="F668" s="31"/>
      <c r="G668" s="3"/>
    </row>
    <row r="669" spans="1:7" ht="15" thickBot="1" x14ac:dyDescent="0.35">
      <c r="A669" s="19"/>
      <c r="C669" s="5"/>
      <c r="E669" s="18"/>
      <c r="F669" s="31"/>
      <c r="G669" s="3"/>
    </row>
    <row r="670" spans="1:7" ht="15" thickBot="1" x14ac:dyDescent="0.35">
      <c r="A670" s="47" t="s">
        <v>249</v>
      </c>
      <c r="B670" s="48"/>
      <c r="C670" s="48"/>
      <c r="D670" s="48"/>
      <c r="E670" s="48"/>
      <c r="F670" s="32">
        <f>SUM(F643:F669)</f>
        <v>0</v>
      </c>
      <c r="G670" s="3"/>
    </row>
    <row r="671" spans="1:7" ht="15" thickBot="1" x14ac:dyDescent="0.35">
      <c r="A671" s="21" t="s">
        <v>248</v>
      </c>
      <c r="B671" s="22" t="s">
        <v>247</v>
      </c>
      <c r="C671" s="22" t="s">
        <v>243</v>
      </c>
      <c r="D671" s="21" t="s">
        <v>244</v>
      </c>
      <c r="E671" s="24" t="s">
        <v>245</v>
      </c>
      <c r="F671" s="26" t="s">
        <v>246</v>
      </c>
      <c r="G671" s="3"/>
    </row>
    <row r="672" spans="1:7" ht="15" thickBot="1" x14ac:dyDescent="0.35">
      <c r="A672" s="47" t="s">
        <v>250</v>
      </c>
      <c r="B672" s="48"/>
      <c r="C672" s="48"/>
      <c r="D672" s="48"/>
      <c r="E672" s="48"/>
      <c r="F672" s="32">
        <f>F670</f>
        <v>0</v>
      </c>
      <c r="G672" s="3"/>
    </row>
    <row r="673" spans="1:7" ht="22.8" x14ac:dyDescent="0.3">
      <c r="A673" s="19"/>
      <c r="B673" s="12" t="s">
        <v>318</v>
      </c>
      <c r="C673" s="5"/>
      <c r="E673" s="18"/>
      <c r="F673" s="31"/>
      <c r="G673" s="3"/>
    </row>
    <row r="674" spans="1:7" x14ac:dyDescent="0.3">
      <c r="A674" s="19"/>
      <c r="C674" s="5"/>
      <c r="E674" s="18"/>
      <c r="F674" s="31"/>
      <c r="G674" s="3"/>
    </row>
    <row r="675" spans="1:7" x14ac:dyDescent="0.3">
      <c r="A675" s="19">
        <v>8</v>
      </c>
      <c r="B675" s="11" t="s">
        <v>271</v>
      </c>
      <c r="C675" s="5" t="s">
        <v>101</v>
      </c>
      <c r="D675" s="6">
        <v>400</v>
      </c>
      <c r="E675" s="18"/>
      <c r="F675" s="31">
        <f t="shared" ref="F675" si="26">ROUND(D675*E675,2)</f>
        <v>0</v>
      </c>
      <c r="G675" s="3"/>
    </row>
    <row r="676" spans="1:7" x14ac:dyDescent="0.3">
      <c r="A676" s="19"/>
      <c r="C676" s="5"/>
      <c r="E676" s="18"/>
      <c r="F676" s="31"/>
      <c r="G676" s="3"/>
    </row>
    <row r="677" spans="1:7" x14ac:dyDescent="0.3">
      <c r="A677" s="19">
        <v>9</v>
      </c>
      <c r="B677" s="11" t="s">
        <v>272</v>
      </c>
      <c r="C677" s="5" t="s">
        <v>101</v>
      </c>
      <c r="D677" s="6">
        <v>400</v>
      </c>
      <c r="E677" s="18"/>
      <c r="F677" s="31">
        <f t="shared" ref="F677" si="27">ROUND(D677*E677,2)</f>
        <v>0</v>
      </c>
      <c r="G677" s="3"/>
    </row>
    <row r="678" spans="1:7" x14ac:dyDescent="0.3">
      <c r="A678" s="19"/>
      <c r="C678" s="5"/>
      <c r="E678" s="18"/>
      <c r="F678" s="31"/>
      <c r="G678" s="3"/>
    </row>
    <row r="679" spans="1:7" x14ac:dyDescent="0.3">
      <c r="A679" s="19">
        <v>10</v>
      </c>
      <c r="B679" s="11" t="s">
        <v>273</v>
      </c>
      <c r="C679" s="5" t="s">
        <v>83</v>
      </c>
      <c r="D679" s="6">
        <v>4</v>
      </c>
      <c r="E679" s="18"/>
      <c r="F679" s="31">
        <f t="shared" ref="F679" si="28">ROUND(D679*E679,2)</f>
        <v>0</v>
      </c>
      <c r="G679" s="3"/>
    </row>
    <row r="680" spans="1:7" x14ac:dyDescent="0.3">
      <c r="A680" s="19"/>
      <c r="C680" s="5"/>
      <c r="E680" s="18"/>
      <c r="F680" s="31"/>
      <c r="G680" s="3"/>
    </row>
    <row r="681" spans="1:7" x14ac:dyDescent="0.3">
      <c r="A681" s="19">
        <v>11</v>
      </c>
      <c r="B681" s="11" t="s">
        <v>274</v>
      </c>
      <c r="C681" s="5" t="s">
        <v>83</v>
      </c>
      <c r="D681" s="6">
        <v>2</v>
      </c>
      <c r="E681" s="18"/>
      <c r="F681" s="31">
        <f t="shared" ref="F681" si="29">ROUND(D681*E681,2)</f>
        <v>0</v>
      </c>
      <c r="G681" s="3"/>
    </row>
    <row r="682" spans="1:7" x14ac:dyDescent="0.3">
      <c r="A682" s="19"/>
      <c r="C682" s="5"/>
      <c r="E682" s="18"/>
      <c r="F682" s="31"/>
      <c r="G682" s="3"/>
    </row>
    <row r="683" spans="1:7" x14ac:dyDescent="0.3">
      <c r="A683" s="19"/>
      <c r="B683" s="12" t="s">
        <v>275</v>
      </c>
      <c r="C683" s="5"/>
      <c r="E683" s="18"/>
      <c r="F683" s="31"/>
      <c r="G683" s="3"/>
    </row>
    <row r="684" spans="1:7" x14ac:dyDescent="0.3">
      <c r="A684" s="19"/>
      <c r="C684" s="5"/>
      <c r="E684" s="18"/>
      <c r="F684" s="31"/>
      <c r="G684" s="3"/>
    </row>
    <row r="685" spans="1:7" x14ac:dyDescent="0.3">
      <c r="A685" s="19">
        <v>12</v>
      </c>
      <c r="B685" s="11" t="s">
        <v>271</v>
      </c>
      <c r="C685" s="5" t="s">
        <v>101</v>
      </c>
      <c r="D685" s="6">
        <v>400</v>
      </c>
      <c r="E685" s="18"/>
      <c r="F685" s="31">
        <f t="shared" ref="F685" si="30">ROUND(D685*E685,2)</f>
        <v>0</v>
      </c>
      <c r="G685" s="3"/>
    </row>
    <row r="686" spans="1:7" x14ac:dyDescent="0.3">
      <c r="A686" s="19"/>
      <c r="C686" s="5"/>
      <c r="E686" s="18"/>
      <c r="F686" s="31"/>
      <c r="G686" s="3"/>
    </row>
    <row r="687" spans="1:7" x14ac:dyDescent="0.3">
      <c r="A687" s="19">
        <v>13</v>
      </c>
      <c r="B687" s="11" t="s">
        <v>276</v>
      </c>
      <c r="C687" s="5" t="s">
        <v>101</v>
      </c>
      <c r="D687" s="6">
        <v>400</v>
      </c>
      <c r="E687" s="18"/>
      <c r="F687" s="31">
        <f t="shared" ref="F687" si="31">ROUND(D687*E687,2)</f>
        <v>0</v>
      </c>
      <c r="G687" s="3"/>
    </row>
    <row r="688" spans="1:7" x14ac:dyDescent="0.3">
      <c r="A688" s="19"/>
      <c r="C688" s="5"/>
      <c r="E688" s="18"/>
      <c r="F688" s="31"/>
      <c r="G688" s="3"/>
    </row>
    <row r="689" spans="1:7" x14ac:dyDescent="0.3">
      <c r="A689" s="19"/>
      <c r="B689" s="12" t="s">
        <v>277</v>
      </c>
      <c r="C689" s="5"/>
      <c r="E689" s="18"/>
      <c r="F689" s="31"/>
      <c r="G689" s="3"/>
    </row>
    <row r="690" spans="1:7" x14ac:dyDescent="0.3">
      <c r="A690" s="19"/>
      <c r="C690" s="5"/>
      <c r="E690" s="18"/>
      <c r="F690" s="31"/>
      <c r="G690" s="3"/>
    </row>
    <row r="691" spans="1:7" x14ac:dyDescent="0.3">
      <c r="A691" s="19"/>
      <c r="B691" s="14" t="s">
        <v>278</v>
      </c>
      <c r="C691" s="5"/>
      <c r="E691" s="18"/>
      <c r="F691" s="31"/>
      <c r="G691" s="3"/>
    </row>
    <row r="692" spans="1:7" x14ac:dyDescent="0.3">
      <c r="A692" s="19"/>
      <c r="C692" s="5"/>
      <c r="E692" s="18"/>
      <c r="F692" s="31"/>
      <c r="G692" s="3"/>
    </row>
    <row r="693" spans="1:7" x14ac:dyDescent="0.3">
      <c r="A693" s="19">
        <v>14</v>
      </c>
      <c r="B693" s="11" t="s">
        <v>271</v>
      </c>
      <c r="C693" s="5" t="s">
        <v>101</v>
      </c>
      <c r="D693" s="6">
        <v>120</v>
      </c>
      <c r="E693" s="18"/>
      <c r="F693" s="31">
        <f t="shared" ref="F693" si="32">ROUND(D693*E693,2)</f>
        <v>0</v>
      </c>
      <c r="G693" s="3"/>
    </row>
    <row r="694" spans="1:7" x14ac:dyDescent="0.3">
      <c r="A694" s="19"/>
      <c r="C694" s="5"/>
      <c r="E694" s="18"/>
      <c r="F694" s="31"/>
      <c r="G694" s="3"/>
    </row>
    <row r="695" spans="1:7" x14ac:dyDescent="0.3">
      <c r="A695" s="19">
        <v>15</v>
      </c>
      <c r="B695" s="11" t="s">
        <v>276</v>
      </c>
      <c r="C695" s="5" t="s">
        <v>101</v>
      </c>
      <c r="D695" s="6">
        <v>120</v>
      </c>
      <c r="E695" s="18"/>
      <c r="F695" s="31">
        <f t="shared" ref="F695" si="33">ROUND(D695*E695,2)</f>
        <v>0</v>
      </c>
      <c r="G695" s="3"/>
    </row>
    <row r="696" spans="1:7" x14ac:dyDescent="0.3">
      <c r="A696" s="19"/>
      <c r="C696" s="5"/>
      <c r="E696" s="18"/>
      <c r="F696" s="31"/>
      <c r="G696" s="3"/>
    </row>
    <row r="697" spans="1:7" x14ac:dyDescent="0.3">
      <c r="A697" s="19"/>
      <c r="B697" s="12" t="s">
        <v>279</v>
      </c>
      <c r="C697" s="5"/>
      <c r="E697" s="18"/>
      <c r="F697" s="31"/>
      <c r="G697" s="3"/>
    </row>
    <row r="698" spans="1:7" x14ac:dyDescent="0.3">
      <c r="A698" s="19"/>
      <c r="C698" s="5"/>
      <c r="E698" s="18"/>
      <c r="F698" s="31"/>
      <c r="G698" s="3"/>
    </row>
    <row r="699" spans="1:7" x14ac:dyDescent="0.3">
      <c r="A699" s="19">
        <v>16</v>
      </c>
      <c r="B699" s="11" t="s">
        <v>271</v>
      </c>
      <c r="C699" s="5" t="s">
        <v>83</v>
      </c>
      <c r="D699" s="6">
        <v>6</v>
      </c>
      <c r="E699" s="18"/>
      <c r="F699" s="31">
        <f t="shared" ref="F699" si="34">ROUND(D699*E699,2)</f>
        <v>0</v>
      </c>
      <c r="G699" s="3"/>
    </row>
    <row r="700" spans="1:7" x14ac:dyDescent="0.3">
      <c r="A700" s="19"/>
      <c r="C700" s="5"/>
      <c r="E700" s="18"/>
      <c r="F700" s="31"/>
      <c r="G700" s="3"/>
    </row>
    <row r="701" spans="1:7" ht="15" thickBot="1" x14ac:dyDescent="0.35">
      <c r="A701" s="19">
        <v>17</v>
      </c>
      <c r="B701" s="11" t="s">
        <v>276</v>
      </c>
      <c r="C701" s="5" t="s">
        <v>83</v>
      </c>
      <c r="D701" s="6">
        <v>6</v>
      </c>
      <c r="E701" s="18"/>
      <c r="F701" s="31">
        <f t="shared" ref="F701" si="35">ROUND(D701*E701,2)</f>
        <v>0</v>
      </c>
      <c r="G701" s="3"/>
    </row>
    <row r="702" spans="1:7" ht="15" thickBot="1" x14ac:dyDescent="0.35">
      <c r="A702" s="47" t="s">
        <v>249</v>
      </c>
      <c r="B702" s="48"/>
      <c r="C702" s="48"/>
      <c r="D702" s="48"/>
      <c r="E702" s="48"/>
      <c r="F702" s="32">
        <f>SUM(F672:F701)</f>
        <v>0</v>
      </c>
      <c r="G702" s="3"/>
    </row>
    <row r="703" spans="1:7" ht="15" thickBot="1" x14ac:dyDescent="0.35">
      <c r="A703" s="21" t="s">
        <v>248</v>
      </c>
      <c r="B703" s="22" t="s">
        <v>247</v>
      </c>
      <c r="C703" s="22" t="s">
        <v>243</v>
      </c>
      <c r="D703" s="21" t="s">
        <v>244</v>
      </c>
      <c r="E703" s="24" t="s">
        <v>245</v>
      </c>
      <c r="F703" s="26" t="s">
        <v>246</v>
      </c>
      <c r="G703" s="3"/>
    </row>
    <row r="704" spans="1:7" ht="15" thickBot="1" x14ac:dyDescent="0.35">
      <c r="A704" s="47" t="s">
        <v>250</v>
      </c>
      <c r="B704" s="48"/>
      <c r="C704" s="48"/>
      <c r="D704" s="48"/>
      <c r="E704" s="48"/>
      <c r="F704" s="32">
        <f>F702</f>
        <v>0</v>
      </c>
      <c r="G704" s="3"/>
    </row>
    <row r="705" spans="1:7" x14ac:dyDescent="0.3">
      <c r="A705" s="19"/>
      <c r="B705" s="12" t="s">
        <v>280</v>
      </c>
      <c r="C705" s="5"/>
      <c r="E705" s="18"/>
      <c r="F705" s="31"/>
      <c r="G705" s="3"/>
    </row>
    <row r="706" spans="1:7" x14ac:dyDescent="0.3">
      <c r="A706" s="19"/>
      <c r="C706" s="5"/>
      <c r="E706" s="18"/>
      <c r="F706" s="31"/>
      <c r="G706" s="3"/>
    </row>
    <row r="707" spans="1:7" x14ac:dyDescent="0.3">
      <c r="A707" s="19">
        <v>18</v>
      </c>
      <c r="B707" s="11" t="s">
        <v>281</v>
      </c>
      <c r="C707" s="5" t="s">
        <v>101</v>
      </c>
      <c r="D707" s="6">
        <v>100</v>
      </c>
      <c r="E707" s="18"/>
      <c r="F707" s="31">
        <f t="shared" ref="F707" si="36">ROUND(D707*E707,2)</f>
        <v>0</v>
      </c>
      <c r="G707" s="3"/>
    </row>
    <row r="708" spans="1:7" x14ac:dyDescent="0.3">
      <c r="A708" s="19"/>
      <c r="C708" s="5"/>
      <c r="E708" s="18"/>
      <c r="F708" s="31"/>
      <c r="G708" s="3"/>
    </row>
    <row r="709" spans="1:7" x14ac:dyDescent="0.3">
      <c r="A709" s="19">
        <v>19</v>
      </c>
      <c r="B709" s="11" t="s">
        <v>282</v>
      </c>
      <c r="C709" s="5" t="s">
        <v>101</v>
      </c>
      <c r="E709" s="18"/>
      <c r="F709" s="31" t="s">
        <v>286</v>
      </c>
      <c r="G709" s="3"/>
    </row>
    <row r="710" spans="1:7" x14ac:dyDescent="0.3">
      <c r="A710" s="19"/>
      <c r="C710" s="5"/>
      <c r="E710" s="18"/>
      <c r="F710" s="31"/>
      <c r="G710" s="3"/>
    </row>
    <row r="711" spans="1:7" x14ac:dyDescent="0.3">
      <c r="A711" s="19"/>
      <c r="B711" s="12" t="s">
        <v>283</v>
      </c>
      <c r="C711" s="5"/>
      <c r="E711" s="18"/>
      <c r="F711" s="31"/>
      <c r="G711" s="3"/>
    </row>
    <row r="712" spans="1:7" x14ac:dyDescent="0.3">
      <c r="A712" s="19"/>
      <c r="C712" s="5"/>
      <c r="E712" s="18"/>
      <c r="F712" s="31"/>
      <c r="G712" s="3"/>
    </row>
    <row r="713" spans="1:7" x14ac:dyDescent="0.3">
      <c r="A713" s="19">
        <v>20</v>
      </c>
      <c r="B713" s="11" t="s">
        <v>284</v>
      </c>
      <c r="C713" s="5" t="s">
        <v>83</v>
      </c>
      <c r="D713" s="6">
        <v>5</v>
      </c>
      <c r="E713" s="18"/>
      <c r="F713" s="31">
        <f t="shared" ref="F713" si="37">ROUND(D713*E713,2)</f>
        <v>0</v>
      </c>
      <c r="G713" s="3"/>
    </row>
    <row r="714" spans="1:7" x14ac:dyDescent="0.3">
      <c r="A714" s="19"/>
      <c r="C714" s="5"/>
      <c r="E714" s="18"/>
      <c r="F714" s="31"/>
      <c r="G714" s="3"/>
    </row>
    <row r="715" spans="1:7" x14ac:dyDescent="0.3">
      <c r="A715" s="19">
        <v>21</v>
      </c>
      <c r="B715" s="11" t="s">
        <v>285</v>
      </c>
      <c r="C715" s="5" t="s">
        <v>101</v>
      </c>
      <c r="D715" s="6">
        <v>150</v>
      </c>
      <c r="E715" s="18"/>
      <c r="F715" s="31">
        <f t="shared" ref="F715" si="38">ROUND(D715*E715,2)</f>
        <v>0</v>
      </c>
      <c r="G715" s="3"/>
    </row>
    <row r="716" spans="1:7" x14ac:dyDescent="0.3">
      <c r="A716" s="19"/>
      <c r="C716" s="5"/>
      <c r="E716" s="18"/>
      <c r="F716" s="31"/>
      <c r="G716" s="3"/>
    </row>
    <row r="717" spans="1:7" x14ac:dyDescent="0.3">
      <c r="A717" s="19"/>
      <c r="B717" s="12" t="s">
        <v>188</v>
      </c>
      <c r="C717" s="5"/>
      <c r="D717" s="9"/>
      <c r="E717" s="18"/>
      <c r="F717" s="31"/>
      <c r="G717" s="3"/>
    </row>
    <row r="718" spans="1:7" x14ac:dyDescent="0.3">
      <c r="A718" s="19"/>
      <c r="C718" s="5"/>
      <c r="E718" s="18"/>
      <c r="F718" s="31"/>
      <c r="G718" s="3"/>
    </row>
    <row r="719" spans="1:7" ht="22.8" x14ac:dyDescent="0.3">
      <c r="A719" s="19"/>
      <c r="B719" s="13" t="s">
        <v>147</v>
      </c>
      <c r="C719" s="5"/>
      <c r="D719" s="9"/>
      <c r="E719" s="18"/>
      <c r="F719" s="31"/>
      <c r="G719" s="3"/>
    </row>
    <row r="720" spans="1:7" x14ac:dyDescent="0.3">
      <c r="A720" s="19"/>
      <c r="C720" s="5"/>
      <c r="E720" s="18"/>
      <c r="F720" s="31"/>
      <c r="G720" s="3"/>
    </row>
    <row r="721" spans="1:7" x14ac:dyDescent="0.3">
      <c r="A721" s="19">
        <v>22</v>
      </c>
      <c r="B721" s="11" t="s">
        <v>189</v>
      </c>
      <c r="C721" s="5" t="s">
        <v>83</v>
      </c>
      <c r="D721" s="6">
        <v>1</v>
      </c>
      <c r="E721" s="18"/>
      <c r="F721" s="31">
        <f>ROUND(D721*E721,2)</f>
        <v>0</v>
      </c>
      <c r="G721" s="3"/>
    </row>
    <row r="722" spans="1:7" x14ac:dyDescent="0.3">
      <c r="A722" s="19"/>
      <c r="C722" s="5"/>
      <c r="E722" s="18"/>
      <c r="F722" s="31"/>
      <c r="G722" s="3"/>
    </row>
    <row r="723" spans="1:7" x14ac:dyDescent="0.3">
      <c r="A723" s="19">
        <v>23</v>
      </c>
      <c r="B723" s="11" t="s">
        <v>190</v>
      </c>
      <c r="C723" s="5" t="s">
        <v>83</v>
      </c>
      <c r="D723" s="6">
        <v>1</v>
      </c>
      <c r="E723" s="18"/>
      <c r="F723" s="31">
        <f>ROUND(D723*E723,2)</f>
        <v>0</v>
      </c>
      <c r="G723" s="3"/>
    </row>
    <row r="724" spans="1:7" x14ac:dyDescent="0.3">
      <c r="A724" s="19"/>
      <c r="C724" s="5"/>
      <c r="E724" s="18"/>
      <c r="F724" s="31"/>
      <c r="G724" s="3"/>
    </row>
    <row r="725" spans="1:7" x14ac:dyDescent="0.3">
      <c r="A725" s="19">
        <v>24</v>
      </c>
      <c r="B725" s="11" t="s">
        <v>191</v>
      </c>
      <c r="C725" s="5" t="s">
        <v>83</v>
      </c>
      <c r="D725" s="6">
        <v>1</v>
      </c>
      <c r="E725" s="18"/>
      <c r="F725" s="31">
        <f>ROUND(D725*E725,2)</f>
        <v>0</v>
      </c>
      <c r="G725" s="3"/>
    </row>
    <row r="726" spans="1:7" x14ac:dyDescent="0.3">
      <c r="A726" s="19"/>
      <c r="C726" s="5"/>
      <c r="E726" s="18"/>
      <c r="F726" s="31"/>
      <c r="G726" s="3"/>
    </row>
    <row r="727" spans="1:7" x14ac:dyDescent="0.3">
      <c r="A727" s="19">
        <v>25</v>
      </c>
      <c r="B727" s="11" t="s">
        <v>151</v>
      </c>
      <c r="C727" s="5" t="s">
        <v>83</v>
      </c>
      <c r="D727" s="6">
        <v>1</v>
      </c>
      <c r="E727" s="18"/>
      <c r="F727" s="31">
        <f>ROUND(D727*E727,2)</f>
        <v>0</v>
      </c>
      <c r="G727" s="3"/>
    </row>
    <row r="728" spans="1:7" x14ac:dyDescent="0.3">
      <c r="A728" s="19"/>
      <c r="C728" s="5"/>
      <c r="E728" s="18"/>
      <c r="F728" s="31"/>
      <c r="G728" s="3"/>
    </row>
    <row r="729" spans="1:7" x14ac:dyDescent="0.3">
      <c r="A729" s="19">
        <v>26</v>
      </c>
      <c r="B729" s="11" t="s">
        <v>192</v>
      </c>
      <c r="C729" s="5" t="s">
        <v>83</v>
      </c>
      <c r="D729" s="6">
        <v>1</v>
      </c>
      <c r="E729" s="18"/>
      <c r="F729" s="31">
        <f>ROUND(D729*E729,2)</f>
        <v>0</v>
      </c>
      <c r="G729" s="3"/>
    </row>
    <row r="730" spans="1:7" x14ac:dyDescent="0.3">
      <c r="A730" s="19"/>
      <c r="C730" s="5"/>
      <c r="E730" s="18"/>
      <c r="F730" s="31"/>
      <c r="G730" s="3"/>
    </row>
    <row r="731" spans="1:7" x14ac:dyDescent="0.3">
      <c r="A731" s="19">
        <v>27</v>
      </c>
      <c r="B731" s="11" t="s">
        <v>193</v>
      </c>
      <c r="C731" s="5" t="s">
        <v>83</v>
      </c>
      <c r="D731" s="6">
        <v>1</v>
      </c>
      <c r="E731" s="18"/>
      <c r="F731" s="31">
        <f>ROUND(D731*E731,2)</f>
        <v>0</v>
      </c>
      <c r="G731" s="3"/>
    </row>
    <row r="732" spans="1:7" ht="15" thickBot="1" x14ac:dyDescent="0.35">
      <c r="A732" s="19"/>
      <c r="C732" s="5"/>
      <c r="E732" s="18"/>
      <c r="F732" s="31"/>
      <c r="G732" s="3"/>
    </row>
    <row r="733" spans="1:7" ht="15" thickBot="1" x14ac:dyDescent="0.35">
      <c r="A733" s="47" t="s">
        <v>249</v>
      </c>
      <c r="B733" s="48"/>
      <c r="C733" s="48"/>
      <c r="D733" s="48"/>
      <c r="E733" s="48"/>
      <c r="F733" s="32">
        <f>SUM(F704:F732)</f>
        <v>0</v>
      </c>
      <c r="G733" s="3"/>
    </row>
    <row r="734" spans="1:7" ht="15" thickBot="1" x14ac:dyDescent="0.35">
      <c r="A734" s="21" t="s">
        <v>248</v>
      </c>
      <c r="B734" s="22" t="s">
        <v>247</v>
      </c>
      <c r="C734" s="22" t="s">
        <v>243</v>
      </c>
      <c r="D734" s="21" t="s">
        <v>244</v>
      </c>
      <c r="E734" s="24" t="s">
        <v>245</v>
      </c>
      <c r="F734" s="26" t="s">
        <v>246</v>
      </c>
      <c r="G734" s="3"/>
    </row>
    <row r="735" spans="1:7" ht="15" thickBot="1" x14ac:dyDescent="0.35">
      <c r="A735" s="47" t="s">
        <v>250</v>
      </c>
      <c r="B735" s="48"/>
      <c r="C735" s="48"/>
      <c r="D735" s="48"/>
      <c r="E735" s="48"/>
      <c r="F735" s="32">
        <f>F733</f>
        <v>0</v>
      </c>
      <c r="G735" s="3"/>
    </row>
    <row r="736" spans="1:7" x14ac:dyDescent="0.3">
      <c r="A736" s="19"/>
      <c r="C736" s="5"/>
      <c r="E736" s="18"/>
      <c r="F736" s="31"/>
      <c r="G736" s="3"/>
    </row>
    <row r="737" spans="1:7" x14ac:dyDescent="0.3">
      <c r="A737" s="19">
        <v>28</v>
      </c>
      <c r="B737" s="11" t="s">
        <v>194</v>
      </c>
      <c r="C737" s="5" t="s">
        <v>83</v>
      </c>
      <c r="D737" s="6">
        <v>1</v>
      </c>
      <c r="E737" s="18"/>
      <c r="F737" s="31">
        <f>ROUND(D737*E737,2)</f>
        <v>0</v>
      </c>
      <c r="G737" s="3"/>
    </row>
    <row r="738" spans="1:7" x14ac:dyDescent="0.3">
      <c r="A738" s="19"/>
      <c r="C738" s="5"/>
      <c r="E738" s="18"/>
      <c r="F738" s="31"/>
      <c r="G738" s="3"/>
    </row>
    <row r="739" spans="1:7" x14ac:dyDescent="0.3">
      <c r="A739" s="19">
        <v>29</v>
      </c>
      <c r="B739" s="11" t="s">
        <v>195</v>
      </c>
      <c r="C739" s="5" t="s">
        <v>83</v>
      </c>
      <c r="D739" s="6">
        <v>1</v>
      </c>
      <c r="E739" s="18"/>
      <c r="F739" s="31">
        <f>ROUND(D739*E739,2)</f>
        <v>0</v>
      </c>
      <c r="G739" s="3"/>
    </row>
    <row r="740" spans="1:7" x14ac:dyDescent="0.3">
      <c r="A740" s="19"/>
      <c r="C740" s="5"/>
      <c r="E740" s="18"/>
      <c r="F740" s="31"/>
      <c r="G740" s="3"/>
    </row>
    <row r="741" spans="1:7" x14ac:dyDescent="0.3">
      <c r="A741" s="19"/>
      <c r="B741" s="12" t="s">
        <v>196</v>
      </c>
      <c r="C741" s="5"/>
      <c r="D741" s="9"/>
      <c r="E741" s="18"/>
      <c r="F741" s="31"/>
      <c r="G741" s="3"/>
    </row>
    <row r="742" spans="1:7" x14ac:dyDescent="0.3">
      <c r="A742" s="19"/>
      <c r="C742" s="5"/>
      <c r="E742" s="18"/>
      <c r="F742" s="31"/>
      <c r="G742" s="3"/>
    </row>
    <row r="743" spans="1:7" x14ac:dyDescent="0.3">
      <c r="A743" s="19">
        <v>30</v>
      </c>
      <c r="B743" s="11" t="s">
        <v>197</v>
      </c>
      <c r="C743" s="5" t="s">
        <v>83</v>
      </c>
      <c r="D743" s="6">
        <v>1</v>
      </c>
      <c r="E743" s="18"/>
      <c r="F743" s="31">
        <f>ROUND(D743*E743,2)</f>
        <v>0</v>
      </c>
      <c r="G743" s="3"/>
    </row>
    <row r="744" spans="1:7" x14ac:dyDescent="0.3">
      <c r="A744" s="19"/>
      <c r="C744" s="5"/>
      <c r="E744" s="18"/>
      <c r="F744" s="31"/>
      <c r="G744" s="3"/>
    </row>
    <row r="745" spans="1:7" x14ac:dyDescent="0.3">
      <c r="A745" s="19">
        <v>31</v>
      </c>
      <c r="B745" s="11" t="s">
        <v>198</v>
      </c>
      <c r="C745" s="5" t="s">
        <v>83</v>
      </c>
      <c r="D745" s="6">
        <v>1</v>
      </c>
      <c r="E745" s="18"/>
      <c r="F745" s="31">
        <f>ROUND(D745*E745,2)</f>
        <v>0</v>
      </c>
      <c r="G745" s="3"/>
    </row>
    <row r="746" spans="1:7" x14ac:dyDescent="0.3">
      <c r="A746" s="19"/>
      <c r="C746" s="5"/>
      <c r="E746" s="18"/>
      <c r="F746" s="31"/>
      <c r="G746" s="3"/>
    </row>
    <row r="747" spans="1:7" x14ac:dyDescent="0.3">
      <c r="A747" s="19">
        <v>32</v>
      </c>
      <c r="B747" s="11" t="s">
        <v>199</v>
      </c>
      <c r="C747" s="5" t="s">
        <v>83</v>
      </c>
      <c r="D747" s="6">
        <v>1</v>
      </c>
      <c r="E747" s="18"/>
      <c r="F747" s="31">
        <f>ROUND(D747*E747,2)</f>
        <v>0</v>
      </c>
      <c r="G747" s="3"/>
    </row>
    <row r="748" spans="1:7" x14ac:dyDescent="0.3">
      <c r="A748" s="19"/>
      <c r="C748" s="5"/>
      <c r="E748" s="18"/>
      <c r="F748" s="31"/>
      <c r="G748" s="3"/>
    </row>
    <row r="749" spans="1:7" x14ac:dyDescent="0.3">
      <c r="A749" s="19">
        <v>33</v>
      </c>
      <c r="B749" s="11" t="s">
        <v>200</v>
      </c>
      <c r="C749" s="5" t="s">
        <v>83</v>
      </c>
      <c r="D749" s="6">
        <v>1</v>
      </c>
      <c r="E749" s="18"/>
      <c r="F749" s="31">
        <f>ROUND(D749*E749,2)</f>
        <v>0</v>
      </c>
      <c r="G749" s="3"/>
    </row>
    <row r="750" spans="1:7" x14ac:dyDescent="0.3">
      <c r="A750" s="19"/>
      <c r="C750" s="5"/>
      <c r="E750" s="18"/>
      <c r="F750" s="31"/>
      <c r="G750" s="3"/>
    </row>
    <row r="751" spans="1:7" x14ac:dyDescent="0.3">
      <c r="A751" s="19">
        <v>34</v>
      </c>
      <c r="B751" s="11" t="s">
        <v>201</v>
      </c>
      <c r="C751" s="5" t="s">
        <v>83</v>
      </c>
      <c r="D751" s="6">
        <v>1</v>
      </c>
      <c r="E751" s="18"/>
      <c r="F751" s="31">
        <f>ROUND(D751*E751,2)</f>
        <v>0</v>
      </c>
      <c r="G751" s="3"/>
    </row>
    <row r="752" spans="1:7" x14ac:dyDescent="0.3">
      <c r="A752" s="19"/>
      <c r="C752" s="5"/>
      <c r="E752" s="18"/>
      <c r="F752" s="31"/>
      <c r="G752" s="3"/>
    </row>
    <row r="753" spans="1:7" x14ac:dyDescent="0.3">
      <c r="A753" s="19">
        <v>35</v>
      </c>
      <c r="B753" s="11" t="s">
        <v>202</v>
      </c>
      <c r="C753" s="5" t="s">
        <v>83</v>
      </c>
      <c r="D753" s="6">
        <v>1</v>
      </c>
      <c r="E753" s="18"/>
      <c r="F753" s="31">
        <f>ROUND(D753*E753,2)</f>
        <v>0</v>
      </c>
      <c r="G753" s="3"/>
    </row>
    <row r="754" spans="1:7" x14ac:dyDescent="0.3">
      <c r="A754" s="19"/>
      <c r="C754" s="5"/>
      <c r="E754" s="18"/>
      <c r="F754" s="31"/>
      <c r="G754" s="3"/>
    </row>
    <row r="755" spans="1:7" x14ac:dyDescent="0.3">
      <c r="A755" s="19"/>
      <c r="B755" s="12" t="s">
        <v>287</v>
      </c>
      <c r="C755" s="5"/>
      <c r="E755" s="18"/>
      <c r="F755" s="31"/>
      <c r="G755" s="3"/>
    </row>
    <row r="756" spans="1:7" x14ac:dyDescent="0.3">
      <c r="A756" s="19"/>
      <c r="C756" s="5"/>
      <c r="E756" s="18"/>
      <c r="F756" s="31"/>
      <c r="G756" s="3"/>
    </row>
    <row r="757" spans="1:7" x14ac:dyDescent="0.3">
      <c r="A757" s="19"/>
      <c r="B757" s="13" t="s">
        <v>314</v>
      </c>
      <c r="C757" s="5"/>
      <c r="E757" s="18"/>
      <c r="F757" s="31"/>
      <c r="G757" s="3"/>
    </row>
    <row r="758" spans="1:7" x14ac:dyDescent="0.3">
      <c r="A758" s="19"/>
      <c r="C758" s="5"/>
      <c r="E758" s="18"/>
      <c r="F758" s="31"/>
      <c r="G758" s="3"/>
    </row>
    <row r="759" spans="1:7" ht="39.6" x14ac:dyDescent="0.3">
      <c r="A759" s="19"/>
      <c r="B759" s="14" t="s">
        <v>309</v>
      </c>
      <c r="C759" s="5"/>
      <c r="E759" s="18"/>
      <c r="F759" s="31"/>
      <c r="G759" s="3"/>
    </row>
    <row r="760" spans="1:7" x14ac:dyDescent="0.3">
      <c r="A760" s="19"/>
      <c r="C760" s="5"/>
      <c r="E760" s="18"/>
      <c r="F760" s="31"/>
      <c r="G760" s="3"/>
    </row>
    <row r="761" spans="1:7" x14ac:dyDescent="0.3">
      <c r="A761" s="19">
        <v>36</v>
      </c>
      <c r="B761" s="11" t="s">
        <v>271</v>
      </c>
      <c r="C761" s="5" t="s">
        <v>83</v>
      </c>
      <c r="D761" s="6">
        <v>22</v>
      </c>
      <c r="E761" s="18"/>
      <c r="F761" s="31">
        <f t="shared" ref="F761" si="39">ROUND(D761*E761,2)</f>
        <v>0</v>
      </c>
      <c r="G761" s="3"/>
    </row>
    <row r="762" spans="1:7" ht="15" thickBot="1" x14ac:dyDescent="0.35">
      <c r="A762" s="19"/>
      <c r="C762" s="5"/>
      <c r="E762" s="18"/>
      <c r="F762" s="31"/>
      <c r="G762" s="3"/>
    </row>
    <row r="763" spans="1:7" ht="15" thickBot="1" x14ac:dyDescent="0.35">
      <c r="A763" s="47" t="s">
        <v>249</v>
      </c>
      <c r="B763" s="48"/>
      <c r="C763" s="48"/>
      <c r="D763" s="48"/>
      <c r="E763" s="48"/>
      <c r="F763" s="32">
        <f>SUM(F735:F762)</f>
        <v>0</v>
      </c>
      <c r="G763" s="3"/>
    </row>
    <row r="764" spans="1:7" ht="15" thickBot="1" x14ac:dyDescent="0.35">
      <c r="A764" s="21" t="s">
        <v>248</v>
      </c>
      <c r="B764" s="22" t="s">
        <v>247</v>
      </c>
      <c r="C764" s="22" t="s">
        <v>243</v>
      </c>
      <c r="D764" s="21" t="s">
        <v>244</v>
      </c>
      <c r="E764" s="24" t="s">
        <v>245</v>
      </c>
      <c r="F764" s="26" t="s">
        <v>246</v>
      </c>
      <c r="G764" s="3"/>
    </row>
    <row r="765" spans="1:7" ht="15" thickBot="1" x14ac:dyDescent="0.35">
      <c r="A765" s="47" t="s">
        <v>250</v>
      </c>
      <c r="B765" s="48"/>
      <c r="C765" s="48"/>
      <c r="D765" s="48"/>
      <c r="E765" s="48"/>
      <c r="F765" s="32">
        <f>F763</f>
        <v>0</v>
      </c>
      <c r="G765" s="3"/>
    </row>
    <row r="766" spans="1:7" x14ac:dyDescent="0.3">
      <c r="A766" s="19"/>
      <c r="C766" s="5"/>
      <c r="E766" s="18"/>
      <c r="F766" s="31"/>
      <c r="G766" s="3"/>
    </row>
    <row r="767" spans="1:7" x14ac:dyDescent="0.3">
      <c r="A767" s="19">
        <v>37</v>
      </c>
      <c r="B767" s="11" t="s">
        <v>288</v>
      </c>
      <c r="C767" s="5" t="s">
        <v>83</v>
      </c>
      <c r="D767" s="6">
        <v>22</v>
      </c>
      <c r="E767" s="18"/>
      <c r="F767" s="31">
        <f t="shared" ref="F767" si="40">ROUND(D767*E767,2)</f>
        <v>0</v>
      </c>
      <c r="G767" s="3"/>
    </row>
    <row r="768" spans="1:7" x14ac:dyDescent="0.3">
      <c r="A768" s="19"/>
      <c r="C768" s="5"/>
      <c r="E768" s="18"/>
      <c r="F768" s="31"/>
      <c r="G768" s="3"/>
    </row>
    <row r="769" spans="1:7" x14ac:dyDescent="0.3">
      <c r="A769" s="19"/>
      <c r="B769" s="13" t="s">
        <v>315</v>
      </c>
      <c r="C769" s="5"/>
      <c r="E769" s="18"/>
      <c r="F769" s="31"/>
      <c r="G769" s="3"/>
    </row>
    <row r="770" spans="1:7" x14ac:dyDescent="0.3">
      <c r="A770" s="19"/>
      <c r="C770" s="5"/>
      <c r="E770" s="18"/>
      <c r="F770" s="31"/>
      <c r="G770" s="3"/>
    </row>
    <row r="771" spans="1:7" ht="39.6" x14ac:dyDescent="0.3">
      <c r="A771" s="19"/>
      <c r="B771" s="14" t="s">
        <v>309</v>
      </c>
      <c r="C771" s="5"/>
      <c r="E771" s="18"/>
      <c r="F771" s="31"/>
      <c r="G771" s="3"/>
    </row>
    <row r="772" spans="1:7" x14ac:dyDescent="0.3">
      <c r="A772" s="19"/>
      <c r="C772" s="5"/>
      <c r="E772" s="18"/>
      <c r="F772" s="31"/>
      <c r="G772" s="3"/>
    </row>
    <row r="773" spans="1:7" x14ac:dyDescent="0.3">
      <c r="A773" s="19">
        <v>38</v>
      </c>
      <c r="B773" s="11" t="s">
        <v>271</v>
      </c>
      <c r="C773" s="5" t="s">
        <v>83</v>
      </c>
      <c r="E773" s="18"/>
      <c r="F773" s="31" t="s">
        <v>286</v>
      </c>
      <c r="G773" s="3"/>
    </row>
    <row r="774" spans="1:7" x14ac:dyDescent="0.3">
      <c r="A774" s="19"/>
      <c r="C774" s="5"/>
      <c r="E774" s="18"/>
      <c r="F774" s="31"/>
      <c r="G774" s="3"/>
    </row>
    <row r="775" spans="1:7" x14ac:dyDescent="0.3">
      <c r="A775" s="19">
        <v>39</v>
      </c>
      <c r="B775" s="11" t="s">
        <v>288</v>
      </c>
      <c r="C775" s="5" t="s">
        <v>83</v>
      </c>
      <c r="E775" s="18"/>
      <c r="F775" s="31" t="s">
        <v>286</v>
      </c>
      <c r="G775" s="3"/>
    </row>
    <row r="776" spans="1:7" x14ac:dyDescent="0.3">
      <c r="A776" s="19"/>
      <c r="C776" s="5"/>
      <c r="E776" s="18"/>
      <c r="F776" s="31"/>
      <c r="G776" s="3"/>
    </row>
    <row r="777" spans="1:7" x14ac:dyDescent="0.3">
      <c r="A777" s="19"/>
      <c r="B777" s="13" t="s">
        <v>289</v>
      </c>
      <c r="C777" s="5"/>
      <c r="E777" s="18"/>
      <c r="F777" s="31"/>
      <c r="G777" s="3"/>
    </row>
    <row r="778" spans="1:7" x14ac:dyDescent="0.3">
      <c r="A778" s="19"/>
      <c r="C778" s="5"/>
      <c r="E778" s="18"/>
      <c r="F778" s="31"/>
      <c r="G778" s="3"/>
    </row>
    <row r="779" spans="1:7" ht="39.6" x14ac:dyDescent="0.3">
      <c r="A779" s="19"/>
      <c r="B779" s="14" t="s">
        <v>309</v>
      </c>
      <c r="C779" s="5"/>
      <c r="E779" s="18"/>
      <c r="F779" s="31"/>
      <c r="G779" s="3"/>
    </row>
    <row r="780" spans="1:7" x14ac:dyDescent="0.3">
      <c r="A780" s="19"/>
      <c r="C780" s="5"/>
      <c r="E780" s="18"/>
      <c r="F780" s="31"/>
      <c r="G780" s="3"/>
    </row>
    <row r="781" spans="1:7" x14ac:dyDescent="0.3">
      <c r="A781" s="19">
        <v>40</v>
      </c>
      <c r="B781" s="11" t="s">
        <v>271</v>
      </c>
      <c r="C781" s="5" t="s">
        <v>83</v>
      </c>
      <c r="E781" s="18"/>
      <c r="F781" s="31" t="s">
        <v>286</v>
      </c>
      <c r="G781" s="3"/>
    </row>
    <row r="782" spans="1:7" x14ac:dyDescent="0.3">
      <c r="A782" s="19"/>
      <c r="C782" s="5"/>
      <c r="E782" s="18"/>
      <c r="F782" s="31"/>
      <c r="G782" s="3"/>
    </row>
    <row r="783" spans="1:7" x14ac:dyDescent="0.3">
      <c r="A783" s="19">
        <v>41</v>
      </c>
      <c r="B783" s="11" t="s">
        <v>288</v>
      </c>
      <c r="C783" s="5" t="s">
        <v>83</v>
      </c>
      <c r="E783" s="18"/>
      <c r="F783" s="31" t="s">
        <v>286</v>
      </c>
      <c r="G783" s="3"/>
    </row>
    <row r="784" spans="1:7" x14ac:dyDescent="0.3">
      <c r="A784" s="19"/>
      <c r="C784" s="5"/>
      <c r="E784" s="18"/>
      <c r="F784" s="31"/>
      <c r="G784" s="3"/>
    </row>
    <row r="785" spans="1:7" x14ac:dyDescent="0.3">
      <c r="A785" s="19"/>
      <c r="B785" s="13" t="s">
        <v>316</v>
      </c>
      <c r="C785" s="5"/>
      <c r="E785" s="18"/>
      <c r="F785" s="31"/>
      <c r="G785" s="3"/>
    </row>
    <row r="786" spans="1:7" x14ac:dyDescent="0.3">
      <c r="A786" s="19"/>
      <c r="C786" s="5"/>
      <c r="E786" s="18"/>
      <c r="F786" s="31"/>
      <c r="G786" s="3"/>
    </row>
    <row r="787" spans="1:7" ht="39.6" x14ac:dyDescent="0.3">
      <c r="A787" s="19"/>
      <c r="B787" s="44" t="s">
        <v>309</v>
      </c>
      <c r="C787" s="5"/>
      <c r="E787" s="18"/>
      <c r="F787" s="31"/>
      <c r="G787" s="3"/>
    </row>
    <row r="788" spans="1:7" x14ac:dyDescent="0.3">
      <c r="A788" s="19"/>
      <c r="B788" s="14"/>
      <c r="C788" s="5"/>
      <c r="E788" s="18"/>
      <c r="F788" s="31"/>
      <c r="G788" s="3"/>
    </row>
    <row r="789" spans="1:7" ht="15" thickBot="1" x14ac:dyDescent="0.35">
      <c r="A789" s="19">
        <v>42</v>
      </c>
      <c r="B789" s="11" t="s">
        <v>271</v>
      </c>
      <c r="C789" s="5" t="s">
        <v>83</v>
      </c>
      <c r="E789" s="18"/>
      <c r="F789" s="31" t="s">
        <v>286</v>
      </c>
      <c r="G789" s="3"/>
    </row>
    <row r="790" spans="1:7" ht="15" thickBot="1" x14ac:dyDescent="0.35">
      <c r="A790" s="47" t="s">
        <v>249</v>
      </c>
      <c r="B790" s="48"/>
      <c r="C790" s="48"/>
      <c r="D790" s="48"/>
      <c r="E790" s="48"/>
      <c r="F790" s="32">
        <f>SUM(F765:F789)</f>
        <v>0</v>
      </c>
      <c r="G790" s="3"/>
    </row>
    <row r="791" spans="1:7" ht="15" thickBot="1" x14ac:dyDescent="0.35">
      <c r="A791" s="21" t="s">
        <v>248</v>
      </c>
      <c r="B791" s="22" t="s">
        <v>247</v>
      </c>
      <c r="C791" s="22" t="s">
        <v>243</v>
      </c>
      <c r="D791" s="21" t="s">
        <v>244</v>
      </c>
      <c r="E791" s="24" t="s">
        <v>245</v>
      </c>
      <c r="F791" s="26" t="s">
        <v>246</v>
      </c>
      <c r="G791" s="3"/>
    </row>
    <row r="792" spans="1:7" ht="15" thickBot="1" x14ac:dyDescent="0.35">
      <c r="A792" s="47" t="s">
        <v>250</v>
      </c>
      <c r="B792" s="48"/>
      <c r="C792" s="48"/>
      <c r="D792" s="48"/>
      <c r="E792" s="48"/>
      <c r="F792" s="32">
        <f>F790</f>
        <v>0</v>
      </c>
      <c r="G792" s="3"/>
    </row>
    <row r="793" spans="1:7" x14ac:dyDescent="0.3">
      <c r="A793" s="19"/>
      <c r="C793" s="5"/>
      <c r="E793" s="18"/>
      <c r="F793" s="31"/>
      <c r="G793" s="3"/>
    </row>
    <row r="794" spans="1:7" x14ac:dyDescent="0.3">
      <c r="A794" s="19">
        <v>43</v>
      </c>
      <c r="B794" s="11" t="s">
        <v>288</v>
      </c>
      <c r="C794" s="5" t="s">
        <v>83</v>
      </c>
      <c r="E794" s="18"/>
      <c r="F794" s="31" t="s">
        <v>286</v>
      </c>
      <c r="G794" s="3"/>
    </row>
    <row r="795" spans="1:7" x14ac:dyDescent="0.3">
      <c r="A795" s="19"/>
      <c r="C795" s="5"/>
      <c r="E795" s="18"/>
      <c r="F795" s="31"/>
      <c r="G795" s="3"/>
    </row>
    <row r="796" spans="1:7" x14ac:dyDescent="0.3">
      <c r="A796" s="19"/>
      <c r="B796" s="12" t="s">
        <v>177</v>
      </c>
      <c r="C796" s="5"/>
      <c r="E796" s="18"/>
      <c r="F796" s="31"/>
      <c r="G796" s="3"/>
    </row>
    <row r="797" spans="1:7" x14ac:dyDescent="0.3">
      <c r="A797" s="19"/>
      <c r="C797" s="5"/>
      <c r="E797" s="18"/>
      <c r="F797" s="31"/>
      <c r="G797" s="3"/>
    </row>
    <row r="798" spans="1:7" x14ac:dyDescent="0.3">
      <c r="A798" s="19">
        <v>44</v>
      </c>
      <c r="B798" s="11" t="s">
        <v>296</v>
      </c>
      <c r="C798" s="5" t="s">
        <v>83</v>
      </c>
      <c r="D798" s="6">
        <v>22</v>
      </c>
      <c r="E798" s="18"/>
      <c r="F798" s="31">
        <f t="shared" ref="F798" si="41">ROUND(D798*E798,2)</f>
        <v>0</v>
      </c>
      <c r="G798" s="3"/>
    </row>
    <row r="799" spans="1:7" x14ac:dyDescent="0.3">
      <c r="A799" s="19"/>
      <c r="C799" s="5"/>
      <c r="E799" s="18"/>
      <c r="F799" s="31"/>
      <c r="G799" s="3"/>
    </row>
    <row r="800" spans="1:7" x14ac:dyDescent="0.3">
      <c r="A800" s="19"/>
      <c r="B800" s="12" t="s">
        <v>310</v>
      </c>
      <c r="C800" s="5"/>
      <c r="E800" s="18"/>
      <c r="F800" s="31"/>
      <c r="G800" s="3"/>
    </row>
    <row r="801" spans="1:7" x14ac:dyDescent="0.3">
      <c r="A801" s="19"/>
      <c r="C801" s="5"/>
      <c r="E801" s="18"/>
      <c r="F801" s="31"/>
      <c r="G801" s="3"/>
    </row>
    <row r="802" spans="1:7" x14ac:dyDescent="0.3">
      <c r="A802" s="19">
        <v>45</v>
      </c>
      <c r="B802" s="11" t="s">
        <v>290</v>
      </c>
      <c r="C802" s="5" t="s">
        <v>83</v>
      </c>
      <c r="D802" s="6">
        <v>22</v>
      </c>
      <c r="E802" s="18"/>
      <c r="F802" s="31">
        <f t="shared" ref="F802" si="42">ROUND(D802*E802,2)</f>
        <v>0</v>
      </c>
      <c r="G802" s="3"/>
    </row>
    <row r="803" spans="1:7" x14ac:dyDescent="0.3">
      <c r="A803" s="19"/>
      <c r="C803" s="5"/>
      <c r="E803" s="18"/>
      <c r="F803" s="31"/>
      <c r="G803" s="3"/>
    </row>
    <row r="804" spans="1:7" x14ac:dyDescent="0.3">
      <c r="A804" s="19"/>
      <c r="B804" s="12" t="s">
        <v>319</v>
      </c>
      <c r="C804" s="5"/>
      <c r="E804" s="18"/>
      <c r="F804" s="31"/>
      <c r="G804" s="3"/>
    </row>
    <row r="805" spans="1:7" x14ac:dyDescent="0.3">
      <c r="A805" s="19"/>
      <c r="C805" s="5"/>
      <c r="E805" s="18"/>
      <c r="F805" s="31"/>
      <c r="G805" s="3"/>
    </row>
    <row r="806" spans="1:7" x14ac:dyDescent="0.3">
      <c r="A806" s="19">
        <v>46</v>
      </c>
      <c r="B806" s="11" t="s">
        <v>271</v>
      </c>
      <c r="C806" s="5" t="s">
        <v>101</v>
      </c>
      <c r="D806" s="6">
        <v>600</v>
      </c>
      <c r="E806" s="18"/>
      <c r="F806" s="31">
        <f t="shared" ref="F806" si="43">ROUND(D806*E806,2)</f>
        <v>0</v>
      </c>
      <c r="G806" s="3"/>
    </row>
    <row r="807" spans="1:7" x14ac:dyDescent="0.3">
      <c r="A807" s="19"/>
      <c r="C807" s="5"/>
      <c r="E807" s="18"/>
      <c r="F807" s="31"/>
      <c r="G807" s="3"/>
    </row>
    <row r="808" spans="1:7" x14ac:dyDescent="0.3">
      <c r="A808" s="19">
        <v>47</v>
      </c>
      <c r="B808" s="11" t="s">
        <v>288</v>
      </c>
      <c r="C808" s="5" t="s">
        <v>101</v>
      </c>
      <c r="D808" s="6">
        <v>600</v>
      </c>
      <c r="E808" s="18"/>
      <c r="F808" s="31">
        <f t="shared" ref="F808" si="44">ROUND(D808*E808,2)</f>
        <v>0</v>
      </c>
      <c r="G808" s="3"/>
    </row>
    <row r="809" spans="1:7" x14ac:dyDescent="0.3">
      <c r="A809" s="19"/>
      <c r="C809" s="5"/>
      <c r="E809" s="18"/>
      <c r="F809" s="31"/>
      <c r="G809" s="3"/>
    </row>
    <row r="810" spans="1:7" x14ac:dyDescent="0.3">
      <c r="A810" s="19">
        <v>48</v>
      </c>
      <c r="B810" s="11" t="s">
        <v>291</v>
      </c>
      <c r="C810" s="5" t="s">
        <v>83</v>
      </c>
      <c r="D810" s="6">
        <v>50</v>
      </c>
      <c r="E810" s="18"/>
      <c r="F810" s="31">
        <f t="shared" ref="F810" si="45">ROUND(D810*E810,2)</f>
        <v>0</v>
      </c>
      <c r="G810" s="3"/>
    </row>
    <row r="811" spans="1:7" x14ac:dyDescent="0.3">
      <c r="A811" s="19"/>
      <c r="C811" s="5"/>
      <c r="E811" s="18"/>
      <c r="F811" s="31"/>
      <c r="G811" s="3"/>
    </row>
    <row r="812" spans="1:7" x14ac:dyDescent="0.3">
      <c r="A812" s="19"/>
      <c r="B812" s="12" t="s">
        <v>292</v>
      </c>
      <c r="C812" s="5"/>
      <c r="E812" s="18"/>
      <c r="F812" s="31"/>
      <c r="G812" s="3"/>
    </row>
    <row r="813" spans="1:7" x14ac:dyDescent="0.3">
      <c r="A813" s="19"/>
      <c r="C813" s="5"/>
      <c r="E813" s="18"/>
      <c r="F813" s="31"/>
      <c r="G813" s="3"/>
    </row>
    <row r="814" spans="1:7" x14ac:dyDescent="0.3">
      <c r="A814" s="19">
        <v>49</v>
      </c>
      <c r="B814" s="11" t="s">
        <v>271</v>
      </c>
      <c r="C814" s="5" t="s">
        <v>83</v>
      </c>
      <c r="D814" s="6">
        <v>22</v>
      </c>
      <c r="E814" s="18"/>
      <c r="F814" s="31">
        <f t="shared" ref="F814" si="46">ROUND(D814*E814,2)</f>
        <v>0</v>
      </c>
      <c r="G814" s="3"/>
    </row>
    <row r="815" spans="1:7" x14ac:dyDescent="0.3">
      <c r="A815" s="19"/>
      <c r="C815" s="5"/>
      <c r="E815" s="18"/>
      <c r="F815" s="31"/>
      <c r="G815" s="3"/>
    </row>
    <row r="816" spans="1:7" x14ac:dyDescent="0.3">
      <c r="A816" s="19">
        <v>50</v>
      </c>
      <c r="B816" s="11" t="s">
        <v>276</v>
      </c>
      <c r="C816" s="5" t="s">
        <v>83</v>
      </c>
      <c r="D816" s="6">
        <v>22</v>
      </c>
      <c r="E816" s="18"/>
      <c r="F816" s="31">
        <f t="shared" ref="F816" si="47">ROUND(D816*E816,2)</f>
        <v>0</v>
      </c>
      <c r="G816" s="3"/>
    </row>
    <row r="817" spans="1:7" x14ac:dyDescent="0.3">
      <c r="A817" s="19"/>
      <c r="C817" s="5"/>
      <c r="E817" s="18"/>
      <c r="F817" s="31"/>
      <c r="G817" s="3"/>
    </row>
    <row r="818" spans="1:7" x14ac:dyDescent="0.3">
      <c r="A818" s="19"/>
      <c r="B818" s="12" t="s">
        <v>293</v>
      </c>
      <c r="C818" s="5"/>
      <c r="E818" s="18"/>
      <c r="F818" s="31"/>
      <c r="G818" s="3"/>
    </row>
    <row r="819" spans="1:7" x14ac:dyDescent="0.3">
      <c r="A819" s="19"/>
      <c r="C819" s="5"/>
      <c r="E819" s="18"/>
      <c r="F819" s="31"/>
      <c r="G819" s="3"/>
    </row>
    <row r="820" spans="1:7" x14ac:dyDescent="0.3">
      <c r="A820" s="19">
        <v>51</v>
      </c>
      <c r="B820" s="11" t="s">
        <v>294</v>
      </c>
      <c r="C820" s="5" t="s">
        <v>83</v>
      </c>
      <c r="D820" s="6">
        <v>22</v>
      </c>
      <c r="E820" s="18"/>
      <c r="F820" s="31">
        <f t="shared" ref="F820" si="48">ROUND(D820*E820,2)</f>
        <v>0</v>
      </c>
      <c r="G820" s="3"/>
    </row>
    <row r="821" spans="1:7" ht="15" thickBot="1" x14ac:dyDescent="0.35">
      <c r="A821" s="19"/>
      <c r="C821" s="5"/>
      <c r="E821" s="18"/>
      <c r="F821" s="31"/>
      <c r="G821" s="3"/>
    </row>
    <row r="822" spans="1:7" ht="15" thickBot="1" x14ac:dyDescent="0.35">
      <c r="A822" s="47" t="s">
        <v>249</v>
      </c>
      <c r="B822" s="48"/>
      <c r="C822" s="48"/>
      <c r="D822" s="48"/>
      <c r="E822" s="48"/>
      <c r="F822" s="32">
        <f>SUM(F792:F821)</f>
        <v>0</v>
      </c>
      <c r="G822" s="3"/>
    </row>
    <row r="823" spans="1:7" ht="15" thickBot="1" x14ac:dyDescent="0.35">
      <c r="A823" s="21" t="s">
        <v>248</v>
      </c>
      <c r="B823" s="22" t="s">
        <v>247</v>
      </c>
      <c r="C823" s="22" t="s">
        <v>243</v>
      </c>
      <c r="D823" s="21" t="s">
        <v>244</v>
      </c>
      <c r="E823" s="24" t="s">
        <v>245</v>
      </c>
      <c r="F823" s="26" t="s">
        <v>246</v>
      </c>
      <c r="G823" s="3"/>
    </row>
    <row r="824" spans="1:7" ht="15" thickBot="1" x14ac:dyDescent="0.35">
      <c r="A824" s="47" t="s">
        <v>250</v>
      </c>
      <c r="B824" s="48"/>
      <c r="C824" s="48"/>
      <c r="D824" s="48"/>
      <c r="E824" s="48"/>
      <c r="F824" s="32">
        <f>F822</f>
        <v>0</v>
      </c>
      <c r="G824" s="3"/>
    </row>
    <row r="825" spans="1:7" x14ac:dyDescent="0.3">
      <c r="A825" s="19"/>
      <c r="B825" s="12" t="s">
        <v>320</v>
      </c>
      <c r="C825" s="5"/>
      <c r="E825" s="18"/>
      <c r="F825" s="31"/>
      <c r="G825" s="3"/>
    </row>
    <row r="826" spans="1:7" x14ac:dyDescent="0.3">
      <c r="A826" s="19"/>
      <c r="C826" s="5"/>
      <c r="E826" s="18"/>
      <c r="F826" s="31"/>
      <c r="G826" s="3"/>
    </row>
    <row r="827" spans="1:7" x14ac:dyDescent="0.3">
      <c r="A827" s="19">
        <v>52</v>
      </c>
      <c r="B827" s="11" t="s">
        <v>271</v>
      </c>
      <c r="C827" s="5" t="s">
        <v>101</v>
      </c>
      <c r="E827" s="18"/>
      <c r="F827" s="31" t="s">
        <v>286</v>
      </c>
      <c r="G827" s="3"/>
    </row>
    <row r="828" spans="1:7" x14ac:dyDescent="0.3">
      <c r="A828" s="19"/>
      <c r="C828" s="5"/>
      <c r="E828" s="18"/>
      <c r="F828" s="31"/>
      <c r="G828" s="3"/>
    </row>
    <row r="829" spans="1:7" x14ac:dyDescent="0.3">
      <c r="A829" s="19">
        <v>53</v>
      </c>
      <c r="B829" s="11" t="s">
        <v>288</v>
      </c>
      <c r="C829" s="5" t="s">
        <v>101</v>
      </c>
      <c r="E829" s="18"/>
      <c r="F829" s="31" t="s">
        <v>286</v>
      </c>
      <c r="G829" s="3"/>
    </row>
    <row r="830" spans="1:7" x14ac:dyDescent="0.3">
      <c r="A830" s="19"/>
      <c r="C830" s="5"/>
      <c r="E830" s="18"/>
      <c r="F830" s="31"/>
      <c r="G830" s="3"/>
    </row>
    <row r="831" spans="1:7" x14ac:dyDescent="0.3">
      <c r="A831" s="19">
        <v>54</v>
      </c>
      <c r="B831" s="11" t="s">
        <v>291</v>
      </c>
      <c r="C831" s="5" t="s">
        <v>83</v>
      </c>
      <c r="E831" s="18"/>
      <c r="F831" s="31" t="s">
        <v>286</v>
      </c>
      <c r="G831" s="3"/>
    </row>
    <row r="832" spans="1:7" x14ac:dyDescent="0.3">
      <c r="A832" s="19"/>
      <c r="C832" s="5"/>
      <c r="E832" s="18"/>
      <c r="F832" s="31"/>
      <c r="G832" s="3"/>
    </row>
    <row r="833" spans="1:7" x14ac:dyDescent="0.3">
      <c r="A833" s="19"/>
      <c r="B833" s="12" t="s">
        <v>321</v>
      </c>
      <c r="C833" s="5"/>
      <c r="E833" s="18"/>
      <c r="F833" s="31"/>
      <c r="G833" s="3"/>
    </row>
    <row r="834" spans="1:7" x14ac:dyDescent="0.3">
      <c r="A834" s="19"/>
      <c r="C834" s="5"/>
      <c r="E834" s="18"/>
      <c r="F834" s="31"/>
      <c r="G834" s="3"/>
    </row>
    <row r="835" spans="1:7" x14ac:dyDescent="0.3">
      <c r="A835" s="19">
        <v>55</v>
      </c>
      <c r="B835" s="11" t="s">
        <v>271</v>
      </c>
      <c r="C835" s="5" t="s">
        <v>101</v>
      </c>
      <c r="D835" s="6">
        <v>600</v>
      </c>
      <c r="E835" s="18"/>
      <c r="F835" s="31">
        <f t="shared" ref="F835" si="49">ROUND(D835*E835,2)</f>
        <v>0</v>
      </c>
      <c r="G835" s="3"/>
    </row>
    <row r="836" spans="1:7" x14ac:dyDescent="0.3">
      <c r="A836" s="19"/>
      <c r="C836" s="5"/>
      <c r="E836" s="18"/>
      <c r="F836" s="31"/>
      <c r="G836" s="3"/>
    </row>
    <row r="837" spans="1:7" x14ac:dyDescent="0.3">
      <c r="A837" s="19">
        <v>56</v>
      </c>
      <c r="B837" s="11" t="s">
        <v>288</v>
      </c>
      <c r="C837" s="5" t="s">
        <v>101</v>
      </c>
      <c r="D837" s="6">
        <v>600</v>
      </c>
      <c r="E837" s="18"/>
      <c r="F837" s="31">
        <f t="shared" ref="F837" si="50">ROUND(D837*E837,2)</f>
        <v>0</v>
      </c>
      <c r="G837" s="3"/>
    </row>
    <row r="838" spans="1:7" x14ac:dyDescent="0.3">
      <c r="A838" s="19"/>
      <c r="C838" s="5"/>
      <c r="E838" s="18"/>
      <c r="F838" s="31"/>
      <c r="G838" s="3"/>
    </row>
    <row r="839" spans="1:7" x14ac:dyDescent="0.3">
      <c r="A839" s="19">
        <v>57</v>
      </c>
      <c r="B839" s="11" t="s">
        <v>291</v>
      </c>
      <c r="C839" s="5" t="s">
        <v>83</v>
      </c>
      <c r="D839" s="6">
        <v>50</v>
      </c>
      <c r="E839" s="18"/>
      <c r="F839" s="31">
        <f t="shared" ref="F839" si="51">ROUND(D839*E839,2)</f>
        <v>0</v>
      </c>
      <c r="G839" s="3"/>
    </row>
    <row r="840" spans="1:7" x14ac:dyDescent="0.3">
      <c r="A840" s="19"/>
      <c r="C840" s="5"/>
      <c r="E840" s="18"/>
      <c r="F840" s="31"/>
      <c r="G840" s="3"/>
    </row>
    <row r="841" spans="1:7" x14ac:dyDescent="0.3">
      <c r="A841" s="19"/>
      <c r="B841" s="12" t="s">
        <v>322</v>
      </c>
      <c r="C841" s="5"/>
      <c r="E841" s="18"/>
      <c r="F841" s="31"/>
      <c r="G841" s="3"/>
    </row>
    <row r="842" spans="1:7" x14ac:dyDescent="0.3">
      <c r="A842" s="19"/>
      <c r="C842" s="5"/>
      <c r="E842" s="18"/>
      <c r="F842" s="31"/>
      <c r="G842" s="3"/>
    </row>
    <row r="843" spans="1:7" x14ac:dyDescent="0.3">
      <c r="A843" s="19">
        <v>58</v>
      </c>
      <c r="B843" s="11" t="s">
        <v>271</v>
      </c>
      <c r="C843" s="5" t="s">
        <v>101</v>
      </c>
      <c r="E843" s="18"/>
      <c r="F843" s="31" t="s">
        <v>286</v>
      </c>
      <c r="G843" s="3"/>
    </row>
    <row r="844" spans="1:7" x14ac:dyDescent="0.3">
      <c r="A844" s="19"/>
      <c r="C844" s="5"/>
      <c r="E844" s="18"/>
      <c r="F844" s="31"/>
      <c r="G844" s="3"/>
    </row>
    <row r="845" spans="1:7" x14ac:dyDescent="0.3">
      <c r="A845" s="19">
        <v>59</v>
      </c>
      <c r="B845" s="11" t="s">
        <v>288</v>
      </c>
      <c r="C845" s="5" t="s">
        <v>101</v>
      </c>
      <c r="E845" s="18"/>
      <c r="F845" s="31" t="s">
        <v>286</v>
      </c>
      <c r="G845" s="3"/>
    </row>
    <row r="846" spans="1:7" x14ac:dyDescent="0.3">
      <c r="A846" s="19"/>
      <c r="C846" s="5"/>
      <c r="E846" s="18"/>
      <c r="F846" s="31"/>
      <c r="G846" s="3"/>
    </row>
    <row r="847" spans="1:7" x14ac:dyDescent="0.3">
      <c r="A847" s="19">
        <v>60</v>
      </c>
      <c r="B847" s="11" t="s">
        <v>291</v>
      </c>
      <c r="C847" s="5" t="s">
        <v>83</v>
      </c>
      <c r="E847" s="18"/>
      <c r="F847" s="31" t="s">
        <v>286</v>
      </c>
      <c r="G847" s="3"/>
    </row>
    <row r="848" spans="1:7" x14ac:dyDescent="0.3">
      <c r="A848" s="19"/>
      <c r="C848" s="5"/>
      <c r="E848" s="18"/>
      <c r="F848" s="31"/>
      <c r="G848" s="3"/>
    </row>
    <row r="849" spans="1:7" x14ac:dyDescent="0.3">
      <c r="A849" s="19"/>
      <c r="B849" s="12" t="s">
        <v>260</v>
      </c>
      <c r="C849" s="5"/>
      <c r="E849" s="18"/>
      <c r="F849" s="31"/>
      <c r="G849" s="3"/>
    </row>
    <row r="850" spans="1:7" x14ac:dyDescent="0.3">
      <c r="A850" s="19"/>
      <c r="C850" s="5"/>
      <c r="E850" s="18"/>
      <c r="F850" s="31"/>
      <c r="G850" s="3"/>
    </row>
    <row r="851" spans="1:7" x14ac:dyDescent="0.3">
      <c r="A851" s="19"/>
      <c r="B851" s="14" t="s">
        <v>295</v>
      </c>
      <c r="C851" s="5"/>
      <c r="E851" s="18"/>
      <c r="F851" s="31"/>
      <c r="G851" s="3"/>
    </row>
    <row r="852" spans="1:7" x14ac:dyDescent="0.3">
      <c r="A852" s="19"/>
      <c r="C852" s="5"/>
      <c r="E852" s="18"/>
      <c r="F852" s="31"/>
      <c r="G852" s="3"/>
    </row>
    <row r="853" spans="1:7" ht="15" thickBot="1" x14ac:dyDescent="0.35">
      <c r="A853" s="19">
        <v>61</v>
      </c>
      <c r="B853" s="11" t="s">
        <v>262</v>
      </c>
      <c r="C853" s="5" t="s">
        <v>101</v>
      </c>
      <c r="D853" s="6">
        <v>200</v>
      </c>
      <c r="E853" s="18"/>
      <c r="F853" s="31">
        <f t="shared" ref="F853" si="52">ROUND(D853*E853,2)</f>
        <v>0</v>
      </c>
      <c r="G853" s="3"/>
    </row>
    <row r="854" spans="1:7" ht="15" thickBot="1" x14ac:dyDescent="0.35">
      <c r="A854" s="47" t="s">
        <v>249</v>
      </c>
      <c r="B854" s="48"/>
      <c r="C854" s="48"/>
      <c r="D854" s="48"/>
      <c r="E854" s="48"/>
      <c r="F854" s="32">
        <f>SUM(F824:F853)</f>
        <v>0</v>
      </c>
      <c r="G854" s="3"/>
    </row>
    <row r="855" spans="1:7" ht="15" thickBot="1" x14ac:dyDescent="0.35">
      <c r="A855" s="21" t="s">
        <v>248</v>
      </c>
      <c r="B855" s="22" t="s">
        <v>247</v>
      </c>
      <c r="C855" s="22" t="s">
        <v>243</v>
      </c>
      <c r="D855" s="21" t="s">
        <v>244</v>
      </c>
      <c r="E855" s="24" t="s">
        <v>245</v>
      </c>
      <c r="F855" s="26" t="s">
        <v>246</v>
      </c>
      <c r="G855" s="3"/>
    </row>
    <row r="856" spans="1:7" ht="15" thickBot="1" x14ac:dyDescent="0.35">
      <c r="A856" s="47" t="s">
        <v>250</v>
      </c>
      <c r="B856" s="48"/>
      <c r="C856" s="48"/>
      <c r="D856" s="48"/>
      <c r="E856" s="48"/>
      <c r="F856" s="32">
        <f>F854</f>
        <v>0</v>
      </c>
      <c r="G856" s="3"/>
    </row>
    <row r="857" spans="1:7" x14ac:dyDescent="0.3">
      <c r="A857" s="19"/>
      <c r="C857" s="5"/>
      <c r="E857" s="18"/>
      <c r="F857" s="31"/>
      <c r="G857" s="3"/>
    </row>
    <row r="858" spans="1:7" x14ac:dyDescent="0.3">
      <c r="A858" s="19">
        <v>62</v>
      </c>
      <c r="B858" s="11" t="s">
        <v>263</v>
      </c>
      <c r="C858" s="5" t="s">
        <v>101</v>
      </c>
      <c r="D858" s="6">
        <v>200</v>
      </c>
      <c r="E858" s="18"/>
      <c r="F858" s="31">
        <f t="shared" ref="F858:F866" si="53">ROUND(D858*E858,2)</f>
        <v>0</v>
      </c>
      <c r="G858" s="3"/>
    </row>
    <row r="859" spans="1:7" x14ac:dyDescent="0.3">
      <c r="A859" s="19"/>
      <c r="C859" s="5"/>
      <c r="E859" s="18"/>
      <c r="F859" s="31"/>
      <c r="G859" s="3"/>
    </row>
    <row r="860" spans="1:7" x14ac:dyDescent="0.3">
      <c r="A860" s="19">
        <v>63</v>
      </c>
      <c r="B860" s="11" t="s">
        <v>264</v>
      </c>
      <c r="C860" s="5" t="s">
        <v>101</v>
      </c>
      <c r="D860" s="6">
        <v>200</v>
      </c>
      <c r="E860" s="18"/>
      <c r="F860" s="31">
        <f t="shared" si="53"/>
        <v>0</v>
      </c>
      <c r="G860" s="3"/>
    </row>
    <row r="861" spans="1:7" x14ac:dyDescent="0.3">
      <c r="A861" s="19"/>
      <c r="C861" s="5"/>
      <c r="E861" s="18"/>
      <c r="F861" s="31"/>
      <c r="G861" s="3"/>
    </row>
    <row r="862" spans="1:7" x14ac:dyDescent="0.3">
      <c r="A862" s="19">
        <v>64</v>
      </c>
      <c r="B862" s="11" t="s">
        <v>265</v>
      </c>
      <c r="C862" s="5" t="s">
        <v>101</v>
      </c>
      <c r="D862" s="6">
        <v>50</v>
      </c>
      <c r="E862" s="18"/>
      <c r="F862" s="31">
        <f t="shared" si="53"/>
        <v>0</v>
      </c>
      <c r="G862" s="3"/>
    </row>
    <row r="863" spans="1:7" x14ac:dyDescent="0.3">
      <c r="A863" s="19"/>
      <c r="C863" s="5"/>
      <c r="E863" s="18"/>
      <c r="F863" s="31"/>
      <c r="G863" s="3"/>
    </row>
    <row r="864" spans="1:7" x14ac:dyDescent="0.3">
      <c r="A864" s="19">
        <v>65</v>
      </c>
      <c r="B864" s="11" t="s">
        <v>266</v>
      </c>
      <c r="C864" s="5" t="s">
        <v>268</v>
      </c>
      <c r="D864" s="6">
        <v>200</v>
      </c>
      <c r="E864" s="18"/>
      <c r="F864" s="31">
        <f t="shared" si="53"/>
        <v>0</v>
      </c>
      <c r="G864" s="3"/>
    </row>
    <row r="865" spans="1:7" x14ac:dyDescent="0.3">
      <c r="A865" s="19"/>
      <c r="C865" s="5"/>
      <c r="E865" s="18"/>
      <c r="F865" s="31"/>
      <c r="G865" s="3"/>
    </row>
    <row r="866" spans="1:7" x14ac:dyDescent="0.3">
      <c r="A866" s="19">
        <v>66</v>
      </c>
      <c r="B866" s="11" t="s">
        <v>267</v>
      </c>
      <c r="C866" s="5" t="s">
        <v>101</v>
      </c>
      <c r="D866" s="6">
        <v>600</v>
      </c>
      <c r="E866" s="18"/>
      <c r="F866" s="31">
        <f t="shared" si="53"/>
        <v>0</v>
      </c>
      <c r="G866" s="3"/>
    </row>
    <row r="867" spans="1:7" x14ac:dyDescent="0.3">
      <c r="A867" s="19"/>
      <c r="C867" s="5"/>
      <c r="E867" s="18"/>
      <c r="F867" s="31"/>
      <c r="G867" s="3"/>
    </row>
    <row r="868" spans="1:7" x14ac:dyDescent="0.3">
      <c r="A868" s="19"/>
      <c r="C868" s="5"/>
      <c r="E868" s="18"/>
      <c r="F868" s="31"/>
      <c r="G868" s="3"/>
    </row>
    <row r="869" spans="1:7" x14ac:dyDescent="0.3">
      <c r="A869" s="19"/>
      <c r="C869" s="5"/>
      <c r="E869" s="18"/>
      <c r="F869" s="31"/>
      <c r="G869" s="3"/>
    </row>
    <row r="870" spans="1:7" x14ac:dyDescent="0.3">
      <c r="A870" s="19"/>
      <c r="C870" s="5"/>
      <c r="E870" s="18"/>
      <c r="F870" s="31"/>
      <c r="G870" s="3"/>
    </row>
    <row r="871" spans="1:7" x14ac:dyDescent="0.3">
      <c r="A871" s="19"/>
      <c r="C871" s="5"/>
      <c r="E871" s="18"/>
      <c r="F871" s="31"/>
      <c r="G871" s="3"/>
    </row>
    <row r="872" spans="1:7" x14ac:dyDescent="0.3">
      <c r="A872" s="19"/>
      <c r="C872" s="5"/>
      <c r="E872" s="18"/>
      <c r="F872" s="31"/>
      <c r="G872" s="3"/>
    </row>
    <row r="873" spans="1:7" x14ac:dyDescent="0.3">
      <c r="A873" s="19"/>
      <c r="C873" s="5"/>
      <c r="E873" s="18"/>
      <c r="F873" s="31"/>
      <c r="G873" s="3"/>
    </row>
    <row r="874" spans="1:7" x14ac:dyDescent="0.3">
      <c r="A874" s="19"/>
      <c r="C874" s="5"/>
      <c r="E874" s="18"/>
      <c r="F874" s="31"/>
      <c r="G874" s="3"/>
    </row>
    <row r="875" spans="1:7" x14ac:dyDescent="0.3">
      <c r="A875" s="19"/>
      <c r="C875" s="5"/>
      <c r="E875" s="18"/>
      <c r="F875" s="31"/>
      <c r="G875" s="3"/>
    </row>
    <row r="876" spans="1:7" x14ac:dyDescent="0.3">
      <c r="A876" s="19"/>
      <c r="C876" s="5"/>
      <c r="E876" s="18"/>
      <c r="F876" s="31"/>
      <c r="G876" s="3"/>
    </row>
    <row r="877" spans="1:7" x14ac:dyDescent="0.3">
      <c r="A877" s="19"/>
      <c r="C877" s="5"/>
      <c r="E877" s="18"/>
      <c r="F877" s="31"/>
      <c r="G877" s="3"/>
    </row>
    <row r="878" spans="1:7" x14ac:dyDescent="0.3">
      <c r="A878" s="19"/>
      <c r="C878" s="5"/>
      <c r="E878" s="18"/>
      <c r="F878" s="31"/>
      <c r="G878" s="3"/>
    </row>
    <row r="879" spans="1:7" x14ac:dyDescent="0.3">
      <c r="A879" s="19"/>
      <c r="C879" s="5"/>
      <c r="E879" s="18"/>
      <c r="F879" s="31"/>
      <c r="G879" s="3"/>
    </row>
    <row r="880" spans="1:7" x14ac:dyDescent="0.3">
      <c r="A880" s="19"/>
      <c r="C880" s="5"/>
      <c r="E880" s="18"/>
      <c r="F880" s="31"/>
      <c r="G880" s="3"/>
    </row>
    <row r="881" spans="1:7" x14ac:dyDescent="0.3">
      <c r="A881" s="19"/>
      <c r="C881" s="5"/>
      <c r="E881" s="18"/>
      <c r="F881" s="31"/>
      <c r="G881" s="3"/>
    </row>
    <row r="882" spans="1:7" x14ac:dyDescent="0.3">
      <c r="A882" s="19"/>
      <c r="C882" s="5"/>
      <c r="E882" s="18"/>
      <c r="F882" s="31"/>
      <c r="G882" s="3"/>
    </row>
    <row r="883" spans="1:7" x14ac:dyDescent="0.3">
      <c r="A883" s="19"/>
      <c r="C883" s="5"/>
      <c r="E883" s="18"/>
      <c r="F883" s="31"/>
      <c r="G883" s="3"/>
    </row>
    <row r="884" spans="1:7" x14ac:dyDescent="0.3">
      <c r="A884" s="19"/>
      <c r="C884" s="5"/>
      <c r="E884" s="18"/>
      <c r="F884" s="31"/>
      <c r="G884" s="3"/>
    </row>
    <row r="885" spans="1:7" ht="15" thickBot="1" x14ac:dyDescent="0.35">
      <c r="A885" s="19"/>
      <c r="C885" s="5"/>
      <c r="E885" s="18"/>
      <c r="F885" s="31"/>
      <c r="G885" s="3"/>
    </row>
    <row r="886" spans="1:7" ht="15.6" thickTop="1" thickBot="1" x14ac:dyDescent="0.35">
      <c r="A886" s="49" t="s">
        <v>311</v>
      </c>
      <c r="B886" s="50"/>
      <c r="C886" s="50"/>
      <c r="D886" s="50"/>
      <c r="E886" s="50"/>
      <c r="F886" s="39">
        <f>SUM(F856:F885)</f>
        <v>0</v>
      </c>
      <c r="G886" s="3"/>
    </row>
    <row r="887" spans="1:7" ht="15.6" thickTop="1" thickBot="1" x14ac:dyDescent="0.35">
      <c r="A887" s="21" t="s">
        <v>248</v>
      </c>
      <c r="B887" s="22" t="s">
        <v>247</v>
      </c>
      <c r="C887" s="22" t="s">
        <v>243</v>
      </c>
      <c r="D887" s="21" t="s">
        <v>244</v>
      </c>
      <c r="E887" s="24" t="s">
        <v>245</v>
      </c>
      <c r="F887" s="26" t="s">
        <v>246</v>
      </c>
      <c r="G887" s="3"/>
    </row>
    <row r="888" spans="1:7" x14ac:dyDescent="0.3">
      <c r="A888" s="19"/>
      <c r="B888" s="12" t="s">
        <v>203</v>
      </c>
      <c r="C888" s="5"/>
      <c r="D888" s="9"/>
      <c r="E888" s="18"/>
      <c r="F888" s="31"/>
      <c r="G888" s="3"/>
    </row>
    <row r="889" spans="1:7" x14ac:dyDescent="0.3">
      <c r="A889" s="19"/>
      <c r="C889" s="5"/>
      <c r="E889" s="18"/>
      <c r="F889" s="31"/>
      <c r="G889" s="3"/>
    </row>
    <row r="890" spans="1:7" x14ac:dyDescent="0.3">
      <c r="A890" s="19"/>
      <c r="B890" s="12" t="s">
        <v>204</v>
      </c>
      <c r="C890" s="5"/>
      <c r="D890" s="9"/>
      <c r="E890" s="18"/>
      <c r="F890" s="31"/>
      <c r="G890" s="3"/>
    </row>
    <row r="891" spans="1:7" x14ac:dyDescent="0.3">
      <c r="A891" s="19"/>
      <c r="C891" s="5"/>
      <c r="E891" s="18"/>
      <c r="F891" s="31"/>
      <c r="G891" s="3"/>
    </row>
    <row r="892" spans="1:7" x14ac:dyDescent="0.3">
      <c r="A892" s="19"/>
      <c r="B892" s="12" t="s">
        <v>205</v>
      </c>
      <c r="C892" s="5"/>
      <c r="D892" s="9"/>
      <c r="E892" s="18"/>
      <c r="F892" s="31"/>
      <c r="G892" s="3"/>
    </row>
    <row r="893" spans="1:7" x14ac:dyDescent="0.3">
      <c r="A893" s="19"/>
      <c r="C893" s="5"/>
      <c r="E893" s="18"/>
      <c r="F893" s="31"/>
      <c r="G893" s="3"/>
    </row>
    <row r="894" spans="1:7" x14ac:dyDescent="0.3">
      <c r="A894" s="19"/>
      <c r="B894" s="13" t="s">
        <v>206</v>
      </c>
      <c r="C894" s="5"/>
      <c r="D894" s="9"/>
      <c r="E894" s="18"/>
      <c r="F894" s="31"/>
      <c r="G894" s="3"/>
    </row>
    <row r="895" spans="1:7" x14ac:dyDescent="0.3">
      <c r="A895" s="19"/>
      <c r="C895" s="5"/>
      <c r="E895" s="18"/>
      <c r="F895" s="31"/>
      <c r="G895" s="3"/>
    </row>
    <row r="896" spans="1:7" x14ac:dyDescent="0.3">
      <c r="A896" s="19">
        <v>1</v>
      </c>
      <c r="B896" s="11" t="s">
        <v>207</v>
      </c>
      <c r="C896" s="5" t="s">
        <v>3</v>
      </c>
      <c r="D896" s="6">
        <v>1</v>
      </c>
      <c r="E896" s="18">
        <v>75000</v>
      </c>
      <c r="F896" s="31">
        <f>ROUND(D896*E896,2)</f>
        <v>75000</v>
      </c>
      <c r="G896" s="3"/>
    </row>
    <row r="897" spans="1:7" x14ac:dyDescent="0.3">
      <c r="A897" s="19"/>
      <c r="C897" s="5"/>
      <c r="E897" s="18"/>
      <c r="F897" s="31"/>
      <c r="G897" s="3"/>
    </row>
    <row r="898" spans="1:7" x14ac:dyDescent="0.3">
      <c r="A898" s="19">
        <v>2</v>
      </c>
      <c r="B898" s="11" t="s">
        <v>208</v>
      </c>
      <c r="C898" s="5" t="s">
        <v>3</v>
      </c>
      <c r="D898" s="6">
        <v>1</v>
      </c>
      <c r="E898" s="18"/>
      <c r="F898" s="31">
        <f>ROUND(D898*E898,2)</f>
        <v>0</v>
      </c>
      <c r="G898" s="3"/>
    </row>
    <row r="899" spans="1:7" x14ac:dyDescent="0.3">
      <c r="A899" s="19"/>
      <c r="C899" s="5"/>
      <c r="E899" s="18"/>
      <c r="F899" s="31"/>
      <c r="G899" s="3"/>
    </row>
    <row r="900" spans="1:7" x14ac:dyDescent="0.3">
      <c r="A900" s="19">
        <v>3</v>
      </c>
      <c r="B900" s="11" t="s">
        <v>209</v>
      </c>
      <c r="C900" s="5" t="s">
        <v>3</v>
      </c>
      <c r="D900" s="6">
        <v>1</v>
      </c>
      <c r="E900" s="18"/>
      <c r="F900" s="31">
        <f>ROUND(D900*E900,2)</f>
        <v>0</v>
      </c>
      <c r="G900" s="3"/>
    </row>
    <row r="901" spans="1:7" x14ac:dyDescent="0.3">
      <c r="A901" s="19"/>
      <c r="B901" s="40"/>
      <c r="C901" s="5"/>
      <c r="D901" s="19"/>
      <c r="E901" s="8"/>
      <c r="F901" s="31"/>
      <c r="G901" s="3"/>
    </row>
    <row r="902" spans="1:7" x14ac:dyDescent="0.3">
      <c r="A902" s="19"/>
      <c r="B902" s="13" t="s">
        <v>210</v>
      </c>
      <c r="C902" s="5"/>
      <c r="D902" s="9"/>
      <c r="F902" s="31"/>
      <c r="G902" s="3"/>
    </row>
    <row r="903" spans="1:7" x14ac:dyDescent="0.3">
      <c r="A903" s="19"/>
      <c r="C903" s="5"/>
      <c r="E903" s="18"/>
      <c r="F903" s="31"/>
      <c r="G903" s="3"/>
    </row>
    <row r="904" spans="1:7" ht="26.4" x14ac:dyDescent="0.3">
      <c r="A904" s="19">
        <v>4</v>
      </c>
      <c r="B904" s="11" t="s">
        <v>211</v>
      </c>
      <c r="C904" s="5" t="s">
        <v>3</v>
      </c>
      <c r="D904" s="6">
        <v>1</v>
      </c>
      <c r="E904" s="18">
        <v>1200000</v>
      </c>
      <c r="F904" s="31">
        <f>ROUND(D904*E904,2)</f>
        <v>1200000</v>
      </c>
      <c r="G904" s="3"/>
    </row>
    <row r="905" spans="1:7" x14ac:dyDescent="0.3">
      <c r="A905" s="19"/>
      <c r="C905" s="5"/>
      <c r="E905" s="18"/>
      <c r="F905" s="31"/>
      <c r="G905" s="3"/>
    </row>
    <row r="906" spans="1:7" x14ac:dyDescent="0.3">
      <c r="A906" s="19">
        <v>5</v>
      </c>
      <c r="B906" s="11" t="s">
        <v>208</v>
      </c>
      <c r="C906" s="5" t="s">
        <v>3</v>
      </c>
      <c r="D906" s="6">
        <v>1</v>
      </c>
      <c r="E906" s="18"/>
      <c r="F906" s="31">
        <f>ROUND(D906*E906,2)</f>
        <v>0</v>
      </c>
      <c r="G906" s="3"/>
    </row>
    <row r="907" spans="1:7" x14ac:dyDescent="0.3">
      <c r="A907" s="19"/>
      <c r="C907" s="5"/>
      <c r="E907" s="18"/>
      <c r="F907" s="31"/>
      <c r="G907" s="3"/>
    </row>
    <row r="908" spans="1:7" x14ac:dyDescent="0.3">
      <c r="A908" s="19">
        <v>6</v>
      </c>
      <c r="B908" s="11" t="s">
        <v>209</v>
      </c>
      <c r="C908" s="5" t="s">
        <v>3</v>
      </c>
      <c r="D908" s="6">
        <v>1</v>
      </c>
      <c r="E908" s="18"/>
      <c r="F908" s="31">
        <f>ROUND(D908*E908,2)</f>
        <v>0</v>
      </c>
      <c r="G908" s="3"/>
    </row>
    <row r="909" spans="1:7" x14ac:dyDescent="0.3">
      <c r="A909" s="19"/>
      <c r="C909" s="5"/>
      <c r="E909" s="18"/>
      <c r="F909" s="31"/>
      <c r="G909" s="3"/>
    </row>
    <row r="910" spans="1:7" x14ac:dyDescent="0.3">
      <c r="A910" s="19"/>
      <c r="B910" s="13" t="s">
        <v>212</v>
      </c>
      <c r="C910" s="5"/>
      <c r="D910" s="9"/>
      <c r="E910" s="18"/>
      <c r="F910" s="31"/>
      <c r="G910" s="3"/>
    </row>
    <row r="911" spans="1:7" x14ac:dyDescent="0.3">
      <c r="A911" s="19"/>
      <c r="C911" s="5"/>
      <c r="E911" s="18"/>
      <c r="F911" s="31"/>
      <c r="G911" s="3"/>
    </row>
    <row r="912" spans="1:7" ht="39.6" x14ac:dyDescent="0.3">
      <c r="A912" s="19">
        <v>7</v>
      </c>
      <c r="B912" s="11" t="s">
        <v>213</v>
      </c>
      <c r="C912" s="5" t="s">
        <v>3</v>
      </c>
      <c r="D912" s="6">
        <v>1</v>
      </c>
      <c r="E912" s="18">
        <v>3000000</v>
      </c>
      <c r="F912" s="31">
        <f>ROUND(D912*E912,2)</f>
        <v>3000000</v>
      </c>
      <c r="G912" s="3"/>
    </row>
    <row r="913" spans="1:7" x14ac:dyDescent="0.3">
      <c r="A913" s="19"/>
      <c r="C913" s="5"/>
      <c r="F913" s="31"/>
      <c r="G913" s="3"/>
    </row>
    <row r="914" spans="1:7" ht="15" thickBot="1" x14ac:dyDescent="0.35">
      <c r="A914" s="27"/>
      <c r="B914" s="28"/>
      <c r="C914" s="29"/>
      <c r="D914" s="27"/>
      <c r="E914" s="8"/>
      <c r="F914" s="31"/>
      <c r="G914" s="3"/>
    </row>
    <row r="915" spans="1:7" ht="15" thickBot="1" x14ac:dyDescent="0.35">
      <c r="A915" s="47" t="s">
        <v>249</v>
      </c>
      <c r="B915" s="48"/>
      <c r="C915" s="48"/>
      <c r="D915" s="48"/>
      <c r="E915" s="48"/>
      <c r="F915" s="32">
        <f>SUM(F888:F914)</f>
        <v>4275000</v>
      </c>
      <c r="G915" s="3"/>
    </row>
    <row r="916" spans="1:7" ht="15" thickBot="1" x14ac:dyDescent="0.35">
      <c r="A916" s="21" t="s">
        <v>248</v>
      </c>
      <c r="B916" s="22" t="s">
        <v>247</v>
      </c>
      <c r="C916" s="22" t="s">
        <v>243</v>
      </c>
      <c r="D916" s="21" t="s">
        <v>244</v>
      </c>
      <c r="E916" s="24" t="s">
        <v>245</v>
      </c>
      <c r="F916" s="26" t="s">
        <v>246</v>
      </c>
      <c r="G916" s="3"/>
    </row>
    <row r="917" spans="1:7" ht="15" thickBot="1" x14ac:dyDescent="0.35">
      <c r="A917" s="47" t="s">
        <v>250</v>
      </c>
      <c r="B917" s="48"/>
      <c r="C917" s="48"/>
      <c r="D917" s="48"/>
      <c r="E917" s="48"/>
      <c r="F917" s="32">
        <f>F915</f>
        <v>4275000</v>
      </c>
      <c r="G917" s="3"/>
    </row>
    <row r="918" spans="1:7" x14ac:dyDescent="0.3">
      <c r="A918" s="19">
        <v>8</v>
      </c>
      <c r="B918" s="11" t="s">
        <v>208</v>
      </c>
      <c r="C918" s="5" t="s">
        <v>3</v>
      </c>
      <c r="D918" s="6">
        <v>1</v>
      </c>
      <c r="E918" s="18"/>
      <c r="F918" s="31">
        <f>ROUND(D918*E918,2)</f>
        <v>0</v>
      </c>
      <c r="G918" s="3"/>
    </row>
    <row r="919" spans="1:7" x14ac:dyDescent="0.3">
      <c r="A919" s="19"/>
      <c r="C919" s="5"/>
      <c r="E919" s="18"/>
      <c r="F919" s="31"/>
      <c r="G919" s="3"/>
    </row>
    <row r="920" spans="1:7" x14ac:dyDescent="0.3">
      <c r="A920" s="19">
        <v>9</v>
      </c>
      <c r="B920" s="11" t="s">
        <v>209</v>
      </c>
      <c r="C920" s="5" t="s">
        <v>3</v>
      </c>
      <c r="D920" s="6">
        <v>1</v>
      </c>
      <c r="E920" s="18"/>
      <c r="F920" s="31">
        <f>ROUND(D920*E920,2)</f>
        <v>0</v>
      </c>
      <c r="G920" s="3"/>
    </row>
    <row r="921" spans="1:7" x14ac:dyDescent="0.3">
      <c r="A921" s="19"/>
      <c r="C921" s="5"/>
      <c r="E921" s="18"/>
      <c r="F921" s="31"/>
      <c r="G921" s="3"/>
    </row>
    <row r="922" spans="1:7" x14ac:dyDescent="0.3">
      <c r="A922" s="19"/>
      <c r="B922" s="13" t="s">
        <v>214</v>
      </c>
      <c r="C922" s="5"/>
      <c r="D922" s="9"/>
      <c r="E922" s="18"/>
      <c r="F922" s="31"/>
      <c r="G922" s="3"/>
    </row>
    <row r="923" spans="1:7" x14ac:dyDescent="0.3">
      <c r="A923" s="19"/>
      <c r="C923" s="5"/>
      <c r="E923" s="18"/>
      <c r="F923" s="31"/>
      <c r="G923" s="3"/>
    </row>
    <row r="924" spans="1:7" ht="26.4" x14ac:dyDescent="0.3">
      <c r="A924" s="19">
        <v>10</v>
      </c>
      <c r="B924" s="11" t="s">
        <v>215</v>
      </c>
      <c r="C924" s="5" t="s">
        <v>3</v>
      </c>
      <c r="D924" s="6">
        <v>1</v>
      </c>
      <c r="E924" s="18">
        <v>1500000</v>
      </c>
      <c r="F924" s="31">
        <f>ROUND(D924*E924,2)</f>
        <v>1500000</v>
      </c>
      <c r="G924" s="3"/>
    </row>
    <row r="925" spans="1:7" x14ac:dyDescent="0.3">
      <c r="A925" s="19"/>
      <c r="C925" s="5"/>
      <c r="E925" s="18"/>
      <c r="F925" s="31"/>
      <c r="G925" s="3"/>
    </row>
    <row r="926" spans="1:7" x14ac:dyDescent="0.3">
      <c r="A926" s="19">
        <v>11</v>
      </c>
      <c r="B926" s="11" t="s">
        <v>208</v>
      </c>
      <c r="C926" s="5" t="s">
        <v>3</v>
      </c>
      <c r="D926" s="6">
        <v>1</v>
      </c>
      <c r="E926" s="18"/>
      <c r="F926" s="31">
        <f>ROUND(D926*E926,2)</f>
        <v>0</v>
      </c>
      <c r="G926" s="3"/>
    </row>
    <row r="927" spans="1:7" x14ac:dyDescent="0.3">
      <c r="A927" s="19"/>
      <c r="C927" s="5"/>
      <c r="E927" s="18"/>
      <c r="F927" s="31"/>
      <c r="G927" s="3"/>
    </row>
    <row r="928" spans="1:7" x14ac:dyDescent="0.3">
      <c r="A928" s="19">
        <v>12</v>
      </c>
      <c r="B928" s="11" t="s">
        <v>209</v>
      </c>
      <c r="C928" s="5" t="s">
        <v>3</v>
      </c>
      <c r="D928" s="6">
        <v>1</v>
      </c>
      <c r="E928" s="18"/>
      <c r="F928" s="31">
        <f>ROUND(D928*E928,2)</f>
        <v>0</v>
      </c>
      <c r="G928" s="3"/>
    </row>
    <row r="929" spans="1:7" x14ac:dyDescent="0.3">
      <c r="A929" s="19"/>
      <c r="C929" s="5"/>
      <c r="E929" s="18"/>
      <c r="F929" s="31"/>
      <c r="G929" s="3"/>
    </row>
    <row r="930" spans="1:7" x14ac:dyDescent="0.3">
      <c r="A930" s="19"/>
      <c r="B930" s="12" t="s">
        <v>216</v>
      </c>
      <c r="C930" s="5"/>
      <c r="D930" s="9"/>
      <c r="E930" s="18"/>
      <c r="F930" s="31"/>
      <c r="G930" s="3"/>
    </row>
    <row r="931" spans="1:7" x14ac:dyDescent="0.3">
      <c r="A931" s="19"/>
      <c r="C931" s="5"/>
      <c r="E931" s="18"/>
      <c r="F931" s="31"/>
      <c r="G931" s="3"/>
    </row>
    <row r="932" spans="1:7" x14ac:dyDescent="0.3">
      <c r="A932" s="19"/>
      <c r="B932" s="13" t="s">
        <v>217</v>
      </c>
      <c r="C932" s="5"/>
      <c r="D932" s="9"/>
      <c r="E932" s="18"/>
      <c r="F932" s="31"/>
      <c r="G932" s="3"/>
    </row>
    <row r="933" spans="1:7" x14ac:dyDescent="0.3">
      <c r="A933" s="19"/>
      <c r="C933" s="5"/>
      <c r="E933" s="18"/>
      <c r="F933" s="31"/>
      <c r="G933" s="3"/>
    </row>
    <row r="934" spans="1:7" x14ac:dyDescent="0.3">
      <c r="A934" s="19">
        <v>13</v>
      </c>
      <c r="B934" s="11" t="s">
        <v>218</v>
      </c>
      <c r="C934" s="5" t="s">
        <v>3</v>
      </c>
      <c r="D934" s="6">
        <v>1</v>
      </c>
      <c r="E934" s="18">
        <v>150000</v>
      </c>
      <c r="F934" s="31">
        <f>ROUND(D934*E934,2)</f>
        <v>150000</v>
      </c>
      <c r="G934" s="3"/>
    </row>
    <row r="935" spans="1:7" x14ac:dyDescent="0.3">
      <c r="A935" s="19"/>
      <c r="C935" s="5"/>
      <c r="E935" s="18"/>
      <c r="F935" s="31"/>
      <c r="G935" s="3"/>
    </row>
    <row r="936" spans="1:7" x14ac:dyDescent="0.3">
      <c r="A936" s="19">
        <v>14</v>
      </c>
      <c r="B936" s="11" t="s">
        <v>208</v>
      </c>
      <c r="C936" s="5" t="s">
        <v>3</v>
      </c>
      <c r="D936" s="6">
        <v>1</v>
      </c>
      <c r="E936" s="18"/>
      <c r="F936" s="31">
        <f>ROUND(D936*E936,2)</f>
        <v>0</v>
      </c>
      <c r="G936" s="3"/>
    </row>
    <row r="937" spans="1:7" x14ac:dyDescent="0.3">
      <c r="A937" s="19"/>
      <c r="C937" s="5"/>
      <c r="E937" s="18"/>
      <c r="F937" s="31"/>
      <c r="G937" s="3"/>
    </row>
    <row r="938" spans="1:7" x14ac:dyDescent="0.3">
      <c r="A938" s="19">
        <v>15</v>
      </c>
      <c r="B938" s="11" t="s">
        <v>209</v>
      </c>
      <c r="C938" s="5" t="s">
        <v>3</v>
      </c>
      <c r="D938" s="6">
        <v>1</v>
      </c>
      <c r="E938" s="18"/>
      <c r="F938" s="31">
        <f>ROUND(D938*E938,2)</f>
        <v>0</v>
      </c>
      <c r="G938" s="3"/>
    </row>
    <row r="939" spans="1:7" x14ac:dyDescent="0.3">
      <c r="A939" s="19"/>
      <c r="C939" s="5"/>
      <c r="E939" s="18"/>
      <c r="F939" s="31"/>
      <c r="G939" s="3"/>
    </row>
    <row r="940" spans="1:7" x14ac:dyDescent="0.3">
      <c r="A940" s="19"/>
      <c r="B940" s="13"/>
      <c r="C940" s="5"/>
      <c r="D940" s="9"/>
      <c r="E940" s="18"/>
      <c r="F940" s="31"/>
      <c r="G940" s="3"/>
    </row>
    <row r="941" spans="1:7" x14ac:dyDescent="0.3">
      <c r="A941" s="19"/>
      <c r="C941" s="5"/>
      <c r="E941" s="18"/>
      <c r="F941" s="31"/>
      <c r="G941" s="3"/>
    </row>
    <row r="942" spans="1:7" x14ac:dyDescent="0.3">
      <c r="A942" s="19"/>
      <c r="C942" s="5"/>
      <c r="E942" s="18"/>
      <c r="F942" s="31"/>
      <c r="G942" s="3"/>
    </row>
    <row r="943" spans="1:7" x14ac:dyDescent="0.3">
      <c r="A943" s="19"/>
      <c r="C943" s="5"/>
      <c r="E943" s="18"/>
      <c r="F943" s="31"/>
      <c r="G943" s="3"/>
    </row>
    <row r="944" spans="1:7" x14ac:dyDescent="0.3">
      <c r="A944" s="19"/>
      <c r="C944" s="5"/>
      <c r="E944" s="18"/>
      <c r="F944" s="31"/>
      <c r="G944" s="3"/>
    </row>
    <row r="945" spans="1:7" ht="15" thickBot="1" x14ac:dyDescent="0.35">
      <c r="A945" s="19"/>
      <c r="C945" s="5"/>
      <c r="E945" s="18"/>
      <c r="F945" s="31"/>
      <c r="G945" s="3"/>
    </row>
    <row r="946" spans="1:7" ht="15" thickBot="1" x14ac:dyDescent="0.35">
      <c r="A946" s="47" t="s">
        <v>249</v>
      </c>
      <c r="B946" s="48"/>
      <c r="C946" s="48"/>
      <c r="D946" s="48"/>
      <c r="E946" s="48"/>
      <c r="F946" s="32">
        <f>SUM(F917:F945)</f>
        <v>5925000</v>
      </c>
      <c r="G946" s="3"/>
    </row>
    <row r="947" spans="1:7" ht="15" thickBot="1" x14ac:dyDescent="0.35">
      <c r="A947" s="21" t="s">
        <v>248</v>
      </c>
      <c r="B947" s="22" t="s">
        <v>247</v>
      </c>
      <c r="C947" s="22" t="s">
        <v>243</v>
      </c>
      <c r="D947" s="21" t="s">
        <v>244</v>
      </c>
      <c r="E947" s="24" t="s">
        <v>245</v>
      </c>
      <c r="F947" s="26" t="s">
        <v>246</v>
      </c>
      <c r="G947" s="3"/>
    </row>
    <row r="948" spans="1:7" ht="15" thickBot="1" x14ac:dyDescent="0.35">
      <c r="A948" s="47" t="s">
        <v>250</v>
      </c>
      <c r="B948" s="48"/>
      <c r="C948" s="48"/>
      <c r="D948" s="48"/>
      <c r="E948" s="48"/>
      <c r="F948" s="32">
        <f>F946</f>
        <v>5925000</v>
      </c>
      <c r="G948" s="3"/>
    </row>
    <row r="949" spans="1:7" x14ac:dyDescent="0.3">
      <c r="A949" s="19"/>
      <c r="C949" s="5"/>
      <c r="E949" s="18"/>
      <c r="F949" s="31"/>
      <c r="G949" s="3"/>
    </row>
    <row r="950" spans="1:7" x14ac:dyDescent="0.3">
      <c r="A950" s="19"/>
      <c r="B950" s="13"/>
      <c r="C950" s="5"/>
      <c r="D950" s="9"/>
      <c r="E950" s="18"/>
      <c r="F950" s="31"/>
      <c r="G950" s="3"/>
    </row>
    <row r="951" spans="1:7" x14ac:dyDescent="0.3">
      <c r="A951" s="19"/>
      <c r="B951" s="13" t="s">
        <v>219</v>
      </c>
      <c r="C951" s="5"/>
      <c r="D951" s="9"/>
      <c r="E951" s="18"/>
      <c r="F951" s="31"/>
      <c r="G951" s="3"/>
    </row>
    <row r="952" spans="1:7" x14ac:dyDescent="0.3">
      <c r="A952" s="19"/>
      <c r="C952" s="5"/>
      <c r="E952" s="18"/>
      <c r="F952" s="31"/>
      <c r="G952" s="3"/>
    </row>
    <row r="953" spans="1:7" x14ac:dyDescent="0.3">
      <c r="A953" s="19">
        <v>16</v>
      </c>
      <c r="B953" s="11" t="s">
        <v>220</v>
      </c>
      <c r="C953" s="5" t="s">
        <v>3</v>
      </c>
      <c r="D953" s="6">
        <v>1</v>
      </c>
      <c r="E953" s="18">
        <v>150000</v>
      </c>
      <c r="F953" s="31">
        <f>ROUND(D953*E953,2)</f>
        <v>150000</v>
      </c>
      <c r="G953" s="3"/>
    </row>
    <row r="954" spans="1:7" x14ac:dyDescent="0.3">
      <c r="A954" s="19"/>
      <c r="C954" s="5"/>
      <c r="E954" s="18"/>
      <c r="F954" s="31"/>
      <c r="G954" s="3"/>
    </row>
    <row r="955" spans="1:7" x14ac:dyDescent="0.3">
      <c r="A955" s="19">
        <v>17</v>
      </c>
      <c r="B955" s="11" t="s">
        <v>208</v>
      </c>
      <c r="C955" s="5" t="s">
        <v>3</v>
      </c>
      <c r="D955" s="6">
        <v>1</v>
      </c>
      <c r="E955" s="18"/>
      <c r="F955" s="31">
        <f>ROUND(D955*E955,2)</f>
        <v>0</v>
      </c>
      <c r="G955" s="3"/>
    </row>
    <row r="956" spans="1:7" x14ac:dyDescent="0.3">
      <c r="A956" s="19"/>
      <c r="C956" s="5"/>
      <c r="E956" s="18"/>
      <c r="F956" s="31"/>
      <c r="G956" s="3"/>
    </row>
    <row r="957" spans="1:7" x14ac:dyDescent="0.3">
      <c r="A957" s="19">
        <v>18</v>
      </c>
      <c r="B957" s="11" t="s">
        <v>209</v>
      </c>
      <c r="C957" s="5" t="s">
        <v>3</v>
      </c>
      <c r="D957" s="6">
        <v>1</v>
      </c>
      <c r="E957" s="18"/>
      <c r="F957" s="31">
        <f>ROUND(D957*E957,2)</f>
        <v>0</v>
      </c>
      <c r="G957" s="3"/>
    </row>
    <row r="958" spans="1:7" x14ac:dyDescent="0.3">
      <c r="A958" s="19"/>
      <c r="C958" s="5"/>
      <c r="E958" s="18"/>
      <c r="F958" s="31"/>
      <c r="G958" s="3"/>
    </row>
    <row r="959" spans="1:7" x14ac:dyDescent="0.3">
      <c r="A959" s="19"/>
      <c r="B959" s="13" t="s">
        <v>297</v>
      </c>
      <c r="C959" s="5"/>
      <c r="D959" s="9"/>
      <c r="E959" s="18"/>
      <c r="F959" s="31"/>
      <c r="G959" s="3"/>
    </row>
    <row r="960" spans="1:7" x14ac:dyDescent="0.3">
      <c r="A960" s="19"/>
      <c r="C960" s="5"/>
      <c r="E960" s="18"/>
      <c r="F960" s="31"/>
      <c r="G960" s="3"/>
    </row>
    <row r="961" spans="1:7" x14ac:dyDescent="0.3">
      <c r="A961" s="19">
        <v>19</v>
      </c>
      <c r="B961" s="11" t="s">
        <v>298</v>
      </c>
      <c r="C961" s="5" t="s">
        <v>3</v>
      </c>
      <c r="D961" s="6">
        <v>1</v>
      </c>
      <c r="E961" s="18">
        <v>150000</v>
      </c>
      <c r="F961" s="31">
        <f>ROUND(D961*E961,2)</f>
        <v>150000</v>
      </c>
      <c r="G961" s="3"/>
    </row>
    <row r="962" spans="1:7" x14ac:dyDescent="0.3">
      <c r="A962" s="19"/>
      <c r="C962" s="5"/>
      <c r="E962" s="18"/>
      <c r="F962" s="31"/>
      <c r="G962" s="3"/>
    </row>
    <row r="963" spans="1:7" x14ac:dyDescent="0.3">
      <c r="A963" s="19">
        <v>20</v>
      </c>
      <c r="B963" s="11" t="s">
        <v>208</v>
      </c>
      <c r="C963" s="5" t="s">
        <v>3</v>
      </c>
      <c r="D963" s="6">
        <v>1</v>
      </c>
      <c r="E963" s="18"/>
      <c r="F963" s="31">
        <f>ROUND(D963*E963,2)</f>
        <v>0</v>
      </c>
      <c r="G963" s="3"/>
    </row>
    <row r="964" spans="1:7" x14ac:dyDescent="0.3">
      <c r="A964" s="19"/>
      <c r="C964" s="5"/>
      <c r="E964" s="18"/>
      <c r="F964" s="31"/>
      <c r="G964" s="3"/>
    </row>
    <row r="965" spans="1:7" x14ac:dyDescent="0.3">
      <c r="A965" s="19">
        <v>21</v>
      </c>
      <c r="B965" s="11" t="s">
        <v>209</v>
      </c>
      <c r="C965" s="5" t="s">
        <v>3</v>
      </c>
      <c r="D965" s="6">
        <v>1</v>
      </c>
      <c r="E965" s="18"/>
      <c r="F965" s="31">
        <f>ROUND(D965*E965,2)</f>
        <v>0</v>
      </c>
      <c r="G965" s="3"/>
    </row>
    <row r="966" spans="1:7" x14ac:dyDescent="0.3">
      <c r="A966" s="19"/>
      <c r="C966" s="5"/>
      <c r="E966" s="18"/>
      <c r="F966" s="31"/>
      <c r="G966" s="3"/>
    </row>
    <row r="967" spans="1:7" x14ac:dyDescent="0.3">
      <c r="A967" s="19"/>
      <c r="B967" s="13" t="s">
        <v>221</v>
      </c>
      <c r="C967" s="5"/>
      <c r="D967" s="9"/>
      <c r="E967" s="18"/>
      <c r="F967" s="31"/>
      <c r="G967" s="3"/>
    </row>
    <row r="968" spans="1:7" x14ac:dyDescent="0.3">
      <c r="A968" s="19"/>
      <c r="C968" s="5"/>
      <c r="E968" s="18"/>
      <c r="F968" s="31"/>
      <c r="G968" s="3"/>
    </row>
    <row r="969" spans="1:7" ht="26.4" x14ac:dyDescent="0.3">
      <c r="A969" s="19">
        <v>22</v>
      </c>
      <c r="B969" s="11" t="s">
        <v>222</v>
      </c>
      <c r="C969" s="5" t="s">
        <v>3</v>
      </c>
      <c r="D969" s="6">
        <v>1</v>
      </c>
      <c r="E969" s="18">
        <v>500000</v>
      </c>
      <c r="F969" s="31">
        <f>ROUND(D969*E969,2)</f>
        <v>500000</v>
      </c>
      <c r="G969" s="3"/>
    </row>
    <row r="970" spans="1:7" x14ac:dyDescent="0.3">
      <c r="A970" s="19"/>
      <c r="C970" s="5"/>
      <c r="E970" s="18"/>
      <c r="F970" s="31"/>
      <c r="G970" s="3"/>
    </row>
    <row r="971" spans="1:7" x14ac:dyDescent="0.3">
      <c r="A971" s="19">
        <v>23</v>
      </c>
      <c r="B971" s="11" t="s">
        <v>208</v>
      </c>
      <c r="C971" s="5" t="s">
        <v>3</v>
      </c>
      <c r="D971" s="6">
        <v>1</v>
      </c>
      <c r="E971" s="18"/>
      <c r="F971" s="31">
        <f>ROUND(D971*E971,2)</f>
        <v>0</v>
      </c>
      <c r="G971" s="3"/>
    </row>
    <row r="972" spans="1:7" x14ac:dyDescent="0.3">
      <c r="A972" s="19"/>
      <c r="C972" s="5"/>
      <c r="E972" s="18"/>
      <c r="F972" s="31"/>
      <c r="G972" s="3"/>
    </row>
    <row r="973" spans="1:7" x14ac:dyDescent="0.3">
      <c r="A973" s="19">
        <v>24</v>
      </c>
      <c r="B973" s="11" t="s">
        <v>209</v>
      </c>
      <c r="C973" s="5" t="s">
        <v>3</v>
      </c>
      <c r="D973" s="6">
        <v>1</v>
      </c>
      <c r="E973" s="18"/>
      <c r="F973" s="31">
        <f>ROUND(D973*E973,2)</f>
        <v>0</v>
      </c>
      <c r="G973" s="3"/>
    </row>
    <row r="974" spans="1:7" x14ac:dyDescent="0.3">
      <c r="A974" s="19"/>
      <c r="C974" s="5"/>
      <c r="E974" s="18"/>
      <c r="F974" s="31"/>
      <c r="G974" s="3"/>
    </row>
    <row r="975" spans="1:7" x14ac:dyDescent="0.3">
      <c r="A975" s="19"/>
      <c r="B975" s="13"/>
      <c r="C975" s="5"/>
      <c r="D975" s="9"/>
      <c r="E975" s="18"/>
      <c r="F975" s="31"/>
      <c r="G975" s="3"/>
    </row>
    <row r="976" spans="1:7" ht="15" thickBot="1" x14ac:dyDescent="0.35">
      <c r="A976" s="19"/>
      <c r="B976" s="13"/>
      <c r="C976" s="5"/>
      <c r="D976" s="9"/>
      <c r="E976" s="18"/>
      <c r="F976" s="31"/>
      <c r="G976" s="3"/>
    </row>
    <row r="977" spans="1:7" ht="15" thickBot="1" x14ac:dyDescent="0.35">
      <c r="A977" s="47" t="s">
        <v>249</v>
      </c>
      <c r="B977" s="48"/>
      <c r="C977" s="48"/>
      <c r="D977" s="48"/>
      <c r="E977" s="48"/>
      <c r="F977" s="32">
        <f>SUM(F948:F976)</f>
        <v>6725000</v>
      </c>
      <c r="G977" s="3"/>
    </row>
    <row r="978" spans="1:7" ht="15" thickBot="1" x14ac:dyDescent="0.35">
      <c r="A978" s="21" t="s">
        <v>248</v>
      </c>
      <c r="B978" s="22" t="s">
        <v>247</v>
      </c>
      <c r="C978" s="22" t="s">
        <v>243</v>
      </c>
      <c r="D978" s="21" t="s">
        <v>244</v>
      </c>
      <c r="E978" s="24" t="s">
        <v>245</v>
      </c>
      <c r="F978" s="26" t="s">
        <v>246</v>
      </c>
      <c r="G978" s="3"/>
    </row>
    <row r="979" spans="1:7" ht="15" thickBot="1" x14ac:dyDescent="0.35">
      <c r="A979" s="47" t="s">
        <v>250</v>
      </c>
      <c r="B979" s="48"/>
      <c r="C979" s="48"/>
      <c r="D979" s="48"/>
      <c r="E979" s="48"/>
      <c r="F979" s="32">
        <f>F977</f>
        <v>6725000</v>
      </c>
      <c r="G979" s="3"/>
    </row>
    <row r="980" spans="1:7" x14ac:dyDescent="0.3">
      <c r="A980" s="19"/>
      <c r="B980" s="13"/>
      <c r="C980" s="5"/>
      <c r="E980" s="18"/>
      <c r="F980" s="31"/>
      <c r="G980" s="3"/>
    </row>
    <row r="981" spans="1:7" x14ac:dyDescent="0.3">
      <c r="A981" s="19"/>
      <c r="B981" s="13" t="s">
        <v>229</v>
      </c>
      <c r="C981" s="5"/>
      <c r="D981" s="9"/>
      <c r="E981" s="18"/>
      <c r="F981" s="31"/>
      <c r="G981" s="3"/>
    </row>
    <row r="982" spans="1:7" x14ac:dyDescent="0.3">
      <c r="A982" s="19"/>
      <c r="C982" s="5"/>
      <c r="E982" s="18"/>
      <c r="F982" s="31"/>
      <c r="G982" s="3"/>
    </row>
    <row r="983" spans="1:7" ht="26.4" x14ac:dyDescent="0.3">
      <c r="A983" s="19">
        <v>25</v>
      </c>
      <c r="B983" s="11" t="s">
        <v>230</v>
      </c>
      <c r="C983" s="5" t="s">
        <v>3</v>
      </c>
      <c r="D983" s="6">
        <v>1</v>
      </c>
      <c r="E983" s="18">
        <v>500000</v>
      </c>
      <c r="F983" s="31">
        <f>ROUND(D983*E983,2)</f>
        <v>500000</v>
      </c>
      <c r="G983" s="3"/>
    </row>
    <row r="984" spans="1:7" x14ac:dyDescent="0.3">
      <c r="A984" s="19"/>
      <c r="C984" s="5"/>
      <c r="E984" s="18"/>
      <c r="F984" s="31"/>
      <c r="G984" s="3"/>
    </row>
    <row r="985" spans="1:7" x14ac:dyDescent="0.3">
      <c r="A985" s="19">
        <v>26</v>
      </c>
      <c r="B985" s="11" t="s">
        <v>208</v>
      </c>
      <c r="C985" s="5" t="s">
        <v>3</v>
      </c>
      <c r="D985" s="6">
        <v>1</v>
      </c>
      <c r="E985" s="18"/>
      <c r="F985" s="31">
        <f>ROUND(D985*E985,2)</f>
        <v>0</v>
      </c>
      <c r="G985" s="3"/>
    </row>
    <row r="986" spans="1:7" x14ac:dyDescent="0.3">
      <c r="A986" s="19"/>
      <c r="C986" s="5"/>
      <c r="E986" s="18"/>
      <c r="F986" s="31"/>
      <c r="G986" s="3"/>
    </row>
    <row r="987" spans="1:7" x14ac:dyDescent="0.3">
      <c r="A987" s="19">
        <v>27</v>
      </c>
      <c r="B987" s="11" t="s">
        <v>209</v>
      </c>
      <c r="C987" s="5" t="s">
        <v>3</v>
      </c>
      <c r="D987" s="6">
        <v>1</v>
      </c>
      <c r="E987" s="18"/>
      <c r="F987" s="31">
        <f>ROUND(D987*E987,2)</f>
        <v>0</v>
      </c>
      <c r="G987" s="3"/>
    </row>
    <row r="988" spans="1:7" x14ac:dyDescent="0.3">
      <c r="A988" s="19"/>
      <c r="C988" s="5"/>
      <c r="E988" s="18"/>
      <c r="F988" s="31"/>
      <c r="G988" s="3"/>
    </row>
    <row r="989" spans="1:7" x14ac:dyDescent="0.3">
      <c r="A989" s="19"/>
      <c r="B989" s="13" t="s">
        <v>300</v>
      </c>
      <c r="C989" s="5"/>
      <c r="E989" s="18"/>
      <c r="F989" s="31"/>
      <c r="G989" s="3"/>
    </row>
    <row r="990" spans="1:7" x14ac:dyDescent="0.3">
      <c r="A990" s="19"/>
      <c r="C990" s="5"/>
      <c r="E990" s="18"/>
      <c r="F990" s="31"/>
      <c r="G990" s="3"/>
    </row>
    <row r="991" spans="1:7" ht="26.4" x14ac:dyDescent="0.3">
      <c r="A991" s="19">
        <v>28</v>
      </c>
      <c r="B991" s="11" t="s">
        <v>301</v>
      </c>
      <c r="C991" s="5" t="s">
        <v>3</v>
      </c>
      <c r="D991" s="6">
        <v>1</v>
      </c>
      <c r="E991" s="18">
        <v>2500000</v>
      </c>
      <c r="F991" s="31">
        <f>ROUND(D991*E991,2)</f>
        <v>2500000</v>
      </c>
      <c r="G991" s="3"/>
    </row>
    <row r="992" spans="1:7" x14ac:dyDescent="0.3">
      <c r="A992" s="19"/>
      <c r="C992" s="5"/>
      <c r="E992" s="18"/>
      <c r="F992" s="31"/>
      <c r="G992" s="3"/>
    </row>
    <row r="993" spans="1:7" x14ac:dyDescent="0.3">
      <c r="A993" s="19">
        <v>29</v>
      </c>
      <c r="B993" s="11" t="s">
        <v>208</v>
      </c>
      <c r="C993" s="5" t="s">
        <v>3</v>
      </c>
      <c r="D993" s="6">
        <v>1</v>
      </c>
      <c r="E993" s="18"/>
      <c r="F993" s="31">
        <f>ROUND(D993*E993,2)</f>
        <v>0</v>
      </c>
      <c r="G993" s="3"/>
    </row>
    <row r="994" spans="1:7" x14ac:dyDescent="0.3">
      <c r="A994" s="19"/>
      <c r="C994" s="5"/>
      <c r="E994" s="18"/>
      <c r="F994" s="31"/>
      <c r="G994" s="3"/>
    </row>
    <row r="995" spans="1:7" x14ac:dyDescent="0.3">
      <c r="A995" s="19">
        <v>30</v>
      </c>
      <c r="B995" s="11" t="s">
        <v>209</v>
      </c>
      <c r="C995" s="5" t="s">
        <v>3</v>
      </c>
      <c r="D995" s="6">
        <v>1</v>
      </c>
      <c r="E995" s="18"/>
      <c r="F995" s="31">
        <f>ROUND(D995*E995,2)</f>
        <v>0</v>
      </c>
      <c r="G995" s="3"/>
    </row>
    <row r="996" spans="1:7" x14ac:dyDescent="0.3">
      <c r="A996" s="19"/>
      <c r="C996" s="5"/>
      <c r="E996" s="18"/>
      <c r="F996" s="31"/>
      <c r="G996" s="3"/>
    </row>
    <row r="997" spans="1:7" x14ac:dyDescent="0.3">
      <c r="A997" s="19"/>
      <c r="B997" s="13" t="s">
        <v>223</v>
      </c>
      <c r="C997" s="5"/>
      <c r="E997" s="18"/>
      <c r="F997" s="31"/>
      <c r="G997" s="3"/>
    </row>
    <row r="998" spans="1:7" x14ac:dyDescent="0.3">
      <c r="A998" s="19"/>
      <c r="C998" s="5"/>
      <c r="E998" s="18"/>
      <c r="F998" s="31"/>
      <c r="G998" s="3"/>
    </row>
    <row r="999" spans="1:7" ht="39.6" x14ac:dyDescent="0.3">
      <c r="A999" s="19">
        <v>31</v>
      </c>
      <c r="B999" s="11" t="s">
        <v>328</v>
      </c>
      <c r="C999" s="5" t="s">
        <v>3</v>
      </c>
      <c r="D999" s="6">
        <v>1</v>
      </c>
      <c r="E999" s="18">
        <v>250000</v>
      </c>
      <c r="F999" s="31">
        <v>250000</v>
      </c>
      <c r="G999" s="3"/>
    </row>
    <row r="1000" spans="1:7" x14ac:dyDescent="0.3">
      <c r="A1000" s="19"/>
      <c r="C1000" s="5"/>
      <c r="E1000" s="18"/>
      <c r="F1000" s="31"/>
      <c r="G1000" s="3"/>
    </row>
    <row r="1001" spans="1:7" x14ac:dyDescent="0.3">
      <c r="A1001" s="19">
        <v>32</v>
      </c>
      <c r="B1001" s="11" t="s">
        <v>208</v>
      </c>
      <c r="C1001" s="5" t="s">
        <v>3</v>
      </c>
      <c r="D1001" s="6">
        <v>1</v>
      </c>
      <c r="E1001" s="18"/>
      <c r="F1001" s="31">
        <f>ROUND(D1001*E1001,2)</f>
        <v>0</v>
      </c>
      <c r="G1001" s="3"/>
    </row>
    <row r="1002" spans="1:7" x14ac:dyDescent="0.3">
      <c r="A1002" s="19"/>
      <c r="C1002" s="5"/>
      <c r="E1002" s="18"/>
      <c r="F1002" s="31"/>
      <c r="G1002" s="3"/>
    </row>
    <row r="1003" spans="1:7" x14ac:dyDescent="0.3">
      <c r="A1003" s="19">
        <v>33</v>
      </c>
      <c r="B1003" s="11" t="s">
        <v>209</v>
      </c>
      <c r="C1003" s="5" t="s">
        <v>3</v>
      </c>
      <c r="D1003" s="6">
        <v>1</v>
      </c>
      <c r="E1003" s="18"/>
      <c r="F1003" s="31">
        <f>ROUND(D1003*E1003,2)</f>
        <v>0</v>
      </c>
      <c r="G1003" s="3"/>
    </row>
    <row r="1004" spans="1:7" x14ac:dyDescent="0.3">
      <c r="A1004" s="19"/>
      <c r="C1004" s="5"/>
      <c r="E1004" s="18"/>
      <c r="F1004" s="31"/>
      <c r="G1004" s="3"/>
    </row>
    <row r="1005" spans="1:7" ht="15" thickBot="1" x14ac:dyDescent="0.35">
      <c r="A1005" s="19"/>
      <c r="C1005" s="5"/>
      <c r="E1005" s="18"/>
      <c r="F1005" s="31"/>
      <c r="G1005" s="3"/>
    </row>
    <row r="1006" spans="1:7" ht="15.6" thickTop="1" thickBot="1" x14ac:dyDescent="0.35">
      <c r="A1006" s="49" t="s">
        <v>312</v>
      </c>
      <c r="B1006" s="50"/>
      <c r="C1006" s="50"/>
      <c r="D1006" s="50"/>
      <c r="E1006" s="50"/>
      <c r="F1006" s="39">
        <f>SUM(F979:F1005)</f>
        <v>9975000</v>
      </c>
      <c r="G1006" s="3"/>
    </row>
    <row r="1007" spans="1:7" ht="15.6" thickTop="1" thickBot="1" x14ac:dyDescent="0.35">
      <c r="A1007" s="35" t="s">
        <v>248</v>
      </c>
      <c r="B1007" s="36" t="s">
        <v>247</v>
      </c>
      <c r="C1007" s="36" t="s">
        <v>243</v>
      </c>
      <c r="D1007" s="35" t="s">
        <v>244</v>
      </c>
      <c r="E1007" s="37" t="s">
        <v>245</v>
      </c>
      <c r="F1007" s="38" t="s">
        <v>246</v>
      </c>
      <c r="G1007" s="3"/>
    </row>
    <row r="1008" spans="1:7" x14ac:dyDescent="0.3">
      <c r="A1008" s="19"/>
      <c r="B1008" s="12" t="s">
        <v>224</v>
      </c>
      <c r="C1008" s="5"/>
      <c r="D1008" s="9"/>
      <c r="E1008" s="18"/>
      <c r="F1008" s="31"/>
      <c r="G1008" s="3"/>
    </row>
    <row r="1009" spans="1:7" x14ac:dyDescent="0.3">
      <c r="A1009" s="19"/>
      <c r="C1009" s="5"/>
      <c r="E1009" s="18"/>
      <c r="F1009" s="31"/>
      <c r="G1009" s="3"/>
    </row>
    <row r="1010" spans="1:7" x14ac:dyDescent="0.3">
      <c r="A1010" s="19"/>
      <c r="B1010" s="12" t="s">
        <v>225</v>
      </c>
      <c r="C1010" s="5"/>
      <c r="D1010" s="9"/>
      <c r="E1010" s="18"/>
      <c r="F1010" s="31"/>
      <c r="G1010" s="3"/>
    </row>
    <row r="1011" spans="1:7" x14ac:dyDescent="0.3">
      <c r="A1011" s="19"/>
      <c r="C1011" s="5"/>
      <c r="E1011" s="18"/>
      <c r="F1011" s="31"/>
      <c r="G1011" s="3"/>
    </row>
    <row r="1012" spans="1:7" x14ac:dyDescent="0.3">
      <c r="A1012" s="19"/>
      <c r="B1012" s="13" t="s">
        <v>226</v>
      </c>
      <c r="C1012" s="5"/>
      <c r="D1012" s="9"/>
      <c r="E1012" s="18"/>
      <c r="F1012" s="31"/>
      <c r="G1012" s="3"/>
    </row>
    <row r="1013" spans="1:7" x14ac:dyDescent="0.3">
      <c r="A1013" s="19"/>
      <c r="C1013" s="5"/>
      <c r="E1013" s="18"/>
      <c r="F1013" s="31"/>
      <c r="G1013" s="3"/>
    </row>
    <row r="1014" spans="1:7" x14ac:dyDescent="0.3">
      <c r="A1014" s="19">
        <v>1</v>
      </c>
      <c r="B1014" s="11" t="s">
        <v>334</v>
      </c>
      <c r="C1014" s="5" t="s">
        <v>3</v>
      </c>
      <c r="D1014" s="6">
        <v>1</v>
      </c>
      <c r="E1014" s="18">
        <v>2000000</v>
      </c>
      <c r="F1014" s="31">
        <f>ROUND(D1014*E1014,2)</f>
        <v>2000000</v>
      </c>
      <c r="G1014" s="3"/>
    </row>
    <row r="1015" spans="1:7" x14ac:dyDescent="0.3">
      <c r="A1015" s="19"/>
      <c r="C1015" s="5"/>
      <c r="E1015" s="18"/>
      <c r="F1015" s="31"/>
      <c r="G1015" s="3"/>
    </row>
    <row r="1016" spans="1:7" x14ac:dyDescent="0.3">
      <c r="A1016" s="19">
        <v>2</v>
      </c>
      <c r="B1016" s="11" t="s">
        <v>208</v>
      </c>
      <c r="C1016" s="5" t="s">
        <v>3</v>
      </c>
      <c r="D1016" s="6">
        <v>1</v>
      </c>
      <c r="E1016" s="18"/>
      <c r="F1016" s="31">
        <f>ROUND(D1016*E1016,2)</f>
        <v>0</v>
      </c>
      <c r="G1016" s="3"/>
    </row>
    <row r="1017" spans="1:7" x14ac:dyDescent="0.3">
      <c r="A1017" s="19"/>
      <c r="C1017" s="5"/>
      <c r="E1017" s="18"/>
      <c r="F1017" s="31"/>
      <c r="G1017" s="3"/>
    </row>
    <row r="1018" spans="1:7" x14ac:dyDescent="0.3">
      <c r="A1018" s="19">
        <v>3</v>
      </c>
      <c r="B1018" s="11" t="s">
        <v>209</v>
      </c>
      <c r="C1018" s="5" t="s">
        <v>3</v>
      </c>
      <c r="D1018" s="6">
        <v>1</v>
      </c>
      <c r="E1018" s="18"/>
      <c r="F1018" s="31">
        <f>ROUND(D1018*E1018,2)</f>
        <v>0</v>
      </c>
      <c r="G1018" s="3"/>
    </row>
    <row r="1019" spans="1:7" x14ac:dyDescent="0.3">
      <c r="A1019" s="19"/>
      <c r="C1019" s="5"/>
      <c r="E1019" s="18"/>
      <c r="F1019" s="31"/>
      <c r="G1019" s="3"/>
    </row>
    <row r="1020" spans="1:7" x14ac:dyDescent="0.3">
      <c r="A1020" s="19"/>
      <c r="B1020" s="13" t="s">
        <v>227</v>
      </c>
      <c r="C1020" s="5"/>
      <c r="D1020" s="9"/>
      <c r="E1020" s="18"/>
      <c r="F1020" s="31"/>
      <c r="G1020" s="3"/>
    </row>
    <row r="1021" spans="1:7" x14ac:dyDescent="0.3">
      <c r="A1021" s="19"/>
      <c r="C1021" s="5"/>
      <c r="E1021" s="18"/>
      <c r="F1021" s="31"/>
      <c r="G1021" s="3"/>
    </row>
    <row r="1022" spans="1:7" ht="39.6" x14ac:dyDescent="0.3">
      <c r="A1022" s="19">
        <v>4</v>
      </c>
      <c r="B1022" s="11" t="s">
        <v>228</v>
      </c>
      <c r="C1022" s="5" t="s">
        <v>3</v>
      </c>
      <c r="D1022" s="6">
        <v>1</v>
      </c>
      <c r="E1022" s="18">
        <v>2500000</v>
      </c>
      <c r="F1022" s="31">
        <f>ROUND(D1022*E1022,2)</f>
        <v>2500000</v>
      </c>
      <c r="G1022" s="3"/>
    </row>
    <row r="1023" spans="1:7" x14ac:dyDescent="0.3">
      <c r="A1023" s="19"/>
      <c r="C1023" s="5"/>
      <c r="E1023" s="18"/>
      <c r="F1023" s="31"/>
      <c r="G1023" s="3"/>
    </row>
    <row r="1024" spans="1:7" x14ac:dyDescent="0.3">
      <c r="A1024" s="19">
        <v>5</v>
      </c>
      <c r="B1024" s="11" t="s">
        <v>208</v>
      </c>
      <c r="C1024" s="5" t="s">
        <v>3</v>
      </c>
      <c r="D1024" s="6">
        <v>1</v>
      </c>
      <c r="E1024" s="18"/>
      <c r="F1024" s="31">
        <f>ROUND(D1024*E1024,2)</f>
        <v>0</v>
      </c>
      <c r="G1024" s="3"/>
    </row>
    <row r="1025" spans="1:7" x14ac:dyDescent="0.3">
      <c r="A1025" s="19"/>
      <c r="C1025" s="5"/>
      <c r="E1025" s="18"/>
      <c r="F1025" s="31"/>
      <c r="G1025" s="3"/>
    </row>
    <row r="1026" spans="1:7" x14ac:dyDescent="0.3">
      <c r="A1026" s="19">
        <v>6</v>
      </c>
      <c r="B1026" s="11" t="s">
        <v>209</v>
      </c>
      <c r="C1026" s="5" t="s">
        <v>3</v>
      </c>
      <c r="D1026" s="6">
        <v>1</v>
      </c>
      <c r="E1026" s="18"/>
      <c r="F1026" s="31">
        <f>ROUND(D1026*E1026,2)</f>
        <v>0</v>
      </c>
      <c r="G1026" s="3"/>
    </row>
    <row r="1027" spans="1:7" x14ac:dyDescent="0.3">
      <c r="A1027" s="19"/>
      <c r="C1027" s="5"/>
      <c r="E1027" s="18"/>
      <c r="F1027" s="31"/>
      <c r="G1027" s="3"/>
    </row>
    <row r="1028" spans="1:7" x14ac:dyDescent="0.3">
      <c r="A1028" s="19"/>
      <c r="B1028" s="13" t="s">
        <v>231</v>
      </c>
      <c r="C1028" s="5"/>
      <c r="D1028" s="9"/>
      <c r="E1028" s="18"/>
      <c r="F1028" s="31"/>
      <c r="G1028" s="3"/>
    </row>
    <row r="1029" spans="1:7" x14ac:dyDescent="0.3">
      <c r="A1029" s="19"/>
      <c r="C1029" s="5"/>
      <c r="E1029" s="18"/>
      <c r="F1029" s="31"/>
      <c r="G1029" s="3"/>
    </row>
    <row r="1030" spans="1:7" x14ac:dyDescent="0.3">
      <c r="A1030" s="19">
        <v>7</v>
      </c>
      <c r="B1030" s="11" t="s">
        <v>232</v>
      </c>
      <c r="C1030" s="5" t="s">
        <v>3</v>
      </c>
      <c r="D1030" s="6">
        <v>1</v>
      </c>
      <c r="E1030" s="18">
        <v>500000</v>
      </c>
      <c r="F1030" s="31">
        <f>ROUND(D1030*E1030,2)</f>
        <v>500000</v>
      </c>
      <c r="G1030" s="3"/>
    </row>
    <row r="1031" spans="1:7" x14ac:dyDescent="0.3">
      <c r="A1031" s="19"/>
      <c r="C1031" s="5"/>
      <c r="E1031" s="18"/>
      <c r="F1031" s="31"/>
      <c r="G1031" s="3"/>
    </row>
    <row r="1032" spans="1:7" x14ac:dyDescent="0.3">
      <c r="A1032" s="19">
        <v>8</v>
      </c>
      <c r="B1032" s="11" t="s">
        <v>208</v>
      </c>
      <c r="C1032" s="5" t="s">
        <v>3</v>
      </c>
      <c r="D1032" s="6">
        <v>1</v>
      </c>
      <c r="E1032" s="18"/>
      <c r="F1032" s="31">
        <f>ROUND(D1032*E1032,2)</f>
        <v>0</v>
      </c>
      <c r="G1032" s="3"/>
    </row>
    <row r="1033" spans="1:7" x14ac:dyDescent="0.3">
      <c r="A1033" s="19"/>
      <c r="C1033" s="5"/>
      <c r="E1033" s="18"/>
      <c r="F1033" s="31"/>
      <c r="G1033" s="3"/>
    </row>
    <row r="1034" spans="1:7" x14ac:dyDescent="0.3">
      <c r="A1034" s="19">
        <v>9</v>
      </c>
      <c r="B1034" s="11" t="s">
        <v>209</v>
      </c>
      <c r="C1034" s="5" t="s">
        <v>3</v>
      </c>
      <c r="D1034" s="6">
        <v>1</v>
      </c>
      <c r="E1034" s="18"/>
      <c r="F1034" s="31">
        <f>ROUND(D1034*E1034,2)</f>
        <v>0</v>
      </c>
      <c r="G1034" s="3"/>
    </row>
    <row r="1035" spans="1:7" ht="15" thickBot="1" x14ac:dyDescent="0.35">
      <c r="A1035" s="19"/>
      <c r="C1035" s="5"/>
      <c r="E1035" s="18"/>
      <c r="F1035" s="31"/>
      <c r="G1035" s="3"/>
    </row>
    <row r="1036" spans="1:7" ht="15.6" thickTop="1" thickBot="1" x14ac:dyDescent="0.35">
      <c r="A1036" s="49" t="s">
        <v>331</v>
      </c>
      <c r="B1036" s="50"/>
      <c r="C1036" s="50"/>
      <c r="D1036" s="50"/>
      <c r="E1036" s="50"/>
      <c r="F1036" s="41">
        <f>SUM(F1008:F1034)</f>
        <v>5000000</v>
      </c>
      <c r="G1036" s="3"/>
    </row>
    <row r="1037" spans="1:7" ht="15.6" thickTop="1" thickBot="1" x14ac:dyDescent="0.35">
      <c r="A1037" s="70" t="s">
        <v>302</v>
      </c>
      <c r="B1037" s="71"/>
      <c r="C1037" s="71"/>
      <c r="D1037" s="71"/>
      <c r="E1037" s="71"/>
      <c r="F1037" s="72"/>
      <c r="G1037" s="3"/>
    </row>
    <row r="1038" spans="1:7" ht="15.6" thickTop="1" thickBot="1" x14ac:dyDescent="0.35">
      <c r="A1038" s="35" t="s">
        <v>248</v>
      </c>
      <c r="B1038" s="36" t="s">
        <v>247</v>
      </c>
      <c r="C1038" s="67" t="s">
        <v>259</v>
      </c>
      <c r="D1038" s="68"/>
      <c r="E1038" s="69"/>
      <c r="F1038" s="38" t="s">
        <v>246</v>
      </c>
      <c r="G1038" s="3"/>
    </row>
    <row r="1039" spans="1:7" x14ac:dyDescent="0.3">
      <c r="A1039" s="19"/>
      <c r="C1039" s="65"/>
      <c r="D1039" s="66"/>
      <c r="E1039" s="18"/>
      <c r="F1039" s="31"/>
      <c r="G1039" s="3"/>
    </row>
    <row r="1040" spans="1:7" x14ac:dyDescent="0.3">
      <c r="A1040" s="19" t="s">
        <v>251</v>
      </c>
      <c r="B1040" s="11" t="s">
        <v>233</v>
      </c>
      <c r="C1040" s="61" t="s">
        <v>234</v>
      </c>
      <c r="D1040" s="62"/>
      <c r="E1040" s="18"/>
      <c r="F1040" s="34">
        <f>ROUND(F59,2)</f>
        <v>0</v>
      </c>
      <c r="G1040" s="3"/>
    </row>
    <row r="1041" spans="1:8" x14ac:dyDescent="0.3">
      <c r="A1041" s="19"/>
      <c r="C1041" s="61"/>
      <c r="D1041" s="62"/>
      <c r="E1041" s="18"/>
      <c r="F1041" s="34"/>
      <c r="G1041" s="3"/>
    </row>
    <row r="1042" spans="1:8" x14ac:dyDescent="0.3">
      <c r="A1042" s="19" t="s">
        <v>258</v>
      </c>
      <c r="B1042" s="11" t="s">
        <v>235</v>
      </c>
      <c r="C1042" s="61" t="s">
        <v>234</v>
      </c>
      <c r="D1042" s="62"/>
      <c r="E1042" s="18"/>
      <c r="F1042" s="34">
        <f>ROUND(F246,2)</f>
        <v>0</v>
      </c>
      <c r="G1042" s="3"/>
    </row>
    <row r="1043" spans="1:8" x14ac:dyDescent="0.3">
      <c r="A1043" s="19"/>
      <c r="C1043" s="61"/>
      <c r="D1043" s="62"/>
      <c r="E1043" s="18"/>
      <c r="F1043" s="34"/>
      <c r="G1043" s="3"/>
    </row>
    <row r="1044" spans="1:8" x14ac:dyDescent="0.3">
      <c r="A1044" s="19" t="s">
        <v>257</v>
      </c>
      <c r="B1044" s="11" t="s">
        <v>236</v>
      </c>
      <c r="C1044" s="61" t="s">
        <v>234</v>
      </c>
      <c r="D1044" s="62"/>
      <c r="E1044" s="18"/>
      <c r="F1044" s="34">
        <f>ROUND(F359,2)</f>
        <v>0</v>
      </c>
      <c r="G1044" s="3"/>
    </row>
    <row r="1045" spans="1:8" x14ac:dyDescent="0.3">
      <c r="A1045" s="19"/>
      <c r="C1045" s="61"/>
      <c r="D1045" s="62"/>
      <c r="E1045" s="18"/>
      <c r="F1045" s="34"/>
      <c r="G1045" s="3"/>
    </row>
    <row r="1046" spans="1:8" x14ac:dyDescent="0.3">
      <c r="A1046" s="19" t="s">
        <v>256</v>
      </c>
      <c r="B1046" s="11" t="s">
        <v>237</v>
      </c>
      <c r="C1046" s="61" t="s">
        <v>234</v>
      </c>
      <c r="D1046" s="62"/>
      <c r="E1046" s="18"/>
      <c r="F1046" s="34">
        <f>ROUND(F417,2)</f>
        <v>1524672</v>
      </c>
      <c r="G1046" s="3"/>
      <c r="H1046" s="4"/>
    </row>
    <row r="1047" spans="1:8" x14ac:dyDescent="0.3">
      <c r="A1047" s="19"/>
      <c r="C1047" s="61"/>
      <c r="D1047" s="62"/>
      <c r="E1047" s="18"/>
      <c r="F1047" s="34"/>
      <c r="G1047" s="3"/>
    </row>
    <row r="1048" spans="1:8" x14ac:dyDescent="0.3">
      <c r="A1048" s="19" t="s">
        <v>255</v>
      </c>
      <c r="B1048" s="11" t="s">
        <v>238</v>
      </c>
      <c r="C1048" s="61" t="s">
        <v>234</v>
      </c>
      <c r="D1048" s="62"/>
      <c r="E1048" s="18"/>
      <c r="F1048" s="34">
        <f>ROUND(F639,2)</f>
        <v>0</v>
      </c>
      <c r="G1048" s="3"/>
      <c r="H1048" s="4"/>
    </row>
    <row r="1049" spans="1:8" x14ac:dyDescent="0.3">
      <c r="A1049" s="19"/>
      <c r="C1049" s="61"/>
      <c r="D1049" s="62"/>
      <c r="E1049" s="18"/>
      <c r="F1049" s="34"/>
      <c r="G1049" s="3"/>
    </row>
    <row r="1050" spans="1:8" x14ac:dyDescent="0.3">
      <c r="A1050" s="19" t="s">
        <v>254</v>
      </c>
      <c r="B1050" s="11" t="s">
        <v>239</v>
      </c>
      <c r="C1050" s="61" t="s">
        <v>234</v>
      </c>
      <c r="D1050" s="62"/>
      <c r="E1050" s="18"/>
      <c r="F1050" s="34">
        <f>ROUND(F886,2)</f>
        <v>0</v>
      </c>
      <c r="G1050" s="3"/>
    </row>
    <row r="1051" spans="1:8" x14ac:dyDescent="0.3">
      <c r="A1051" s="19"/>
      <c r="C1051" s="61"/>
      <c r="D1051" s="62"/>
      <c r="E1051" s="18"/>
      <c r="F1051" s="34"/>
      <c r="G1051" s="3"/>
    </row>
    <row r="1052" spans="1:8" x14ac:dyDescent="0.3">
      <c r="A1052" s="19" t="s">
        <v>253</v>
      </c>
      <c r="B1052" s="11" t="s">
        <v>240</v>
      </c>
      <c r="C1052" s="61" t="s">
        <v>234</v>
      </c>
      <c r="D1052" s="62"/>
      <c r="E1052" s="18"/>
      <c r="F1052" s="34">
        <f>ROUND(F1006,2)</f>
        <v>9975000</v>
      </c>
      <c r="G1052" s="3"/>
    </row>
    <row r="1053" spans="1:8" x14ac:dyDescent="0.3">
      <c r="A1053" s="19"/>
      <c r="C1053" s="61"/>
      <c r="D1053" s="62"/>
      <c r="E1053" s="18"/>
      <c r="F1053" s="34"/>
      <c r="G1053" s="3"/>
    </row>
    <row r="1054" spans="1:8" x14ac:dyDescent="0.3">
      <c r="A1054" s="19" t="s">
        <v>252</v>
      </c>
      <c r="B1054" s="11" t="s">
        <v>241</v>
      </c>
      <c r="C1054" s="61" t="s">
        <v>234</v>
      </c>
      <c r="D1054" s="62"/>
      <c r="E1054" s="18"/>
      <c r="F1054" s="34">
        <f>ROUND(F1036,2)</f>
        <v>5000000</v>
      </c>
      <c r="G1054" s="3"/>
    </row>
    <row r="1055" spans="1:8" ht="15" thickBot="1" x14ac:dyDescent="0.35">
      <c r="A1055" s="19"/>
      <c r="C1055" s="63"/>
      <c r="D1055" s="64"/>
      <c r="E1055" s="18"/>
      <c r="F1055" s="31"/>
      <c r="G1055" s="3"/>
    </row>
    <row r="1056" spans="1:8" ht="15.6" thickTop="1" thickBot="1" x14ac:dyDescent="0.35">
      <c r="A1056" s="51" t="s">
        <v>338</v>
      </c>
      <c r="B1056" s="52"/>
      <c r="C1056" s="52"/>
      <c r="D1056" s="52"/>
      <c r="E1056" s="52"/>
      <c r="F1056" s="30">
        <f>ROUND(SUM(F1039:F1055),2)</f>
        <v>16499672</v>
      </c>
      <c r="G1056" s="3"/>
    </row>
    <row r="1057" spans="1:11" ht="27" customHeight="1" thickTop="1" thickBot="1" x14ac:dyDescent="0.35">
      <c r="A1057" s="53" t="s">
        <v>332</v>
      </c>
      <c r="B1057" s="54"/>
      <c r="C1057" s="45">
        <v>0.05</v>
      </c>
      <c r="D1057" s="6" t="s">
        <v>333</v>
      </c>
      <c r="E1057" s="46" t="s">
        <v>340</v>
      </c>
      <c r="F1057" s="31">
        <f>ROUND(F1056*C1057,2)</f>
        <v>824983.6</v>
      </c>
      <c r="G1057" s="3"/>
    </row>
    <row r="1058" spans="1:11" ht="15.6" thickTop="1" thickBot="1" x14ac:dyDescent="0.35">
      <c r="A1058" s="51" t="s">
        <v>339</v>
      </c>
      <c r="B1058" s="52"/>
      <c r="C1058" s="52"/>
      <c r="D1058" s="52"/>
      <c r="E1058" s="52"/>
      <c r="F1058" s="30">
        <f>SUM(F1056:F1057)</f>
        <v>17324655.600000001</v>
      </c>
      <c r="G1058" s="3"/>
    </row>
    <row r="1059" spans="1:11" ht="15.6" thickTop="1" thickBot="1" x14ac:dyDescent="0.35">
      <c r="A1059" s="58"/>
      <c r="B1059" s="59"/>
      <c r="C1059" s="59"/>
      <c r="D1059" s="59"/>
      <c r="E1059" s="60"/>
      <c r="F1059" s="34"/>
      <c r="G1059" s="3"/>
      <c r="K1059" s="15"/>
    </row>
    <row r="1060" spans="1:11" ht="15.6" thickTop="1" thickBot="1" x14ac:dyDescent="0.35">
      <c r="A1060" s="51" t="s">
        <v>242</v>
      </c>
      <c r="B1060" s="52"/>
      <c r="C1060" s="52"/>
      <c r="D1060" s="52"/>
      <c r="E1060" s="52"/>
      <c r="F1060" s="30">
        <f>ROUND(F1058*0.15,2)</f>
        <v>2598698.34</v>
      </c>
      <c r="G1060" s="3"/>
    </row>
    <row r="1061" spans="1:11" ht="15.6" thickTop="1" thickBot="1" x14ac:dyDescent="0.35">
      <c r="A1061" s="55"/>
      <c r="B1061" s="56"/>
      <c r="C1061" s="56"/>
      <c r="D1061" s="56"/>
      <c r="E1061" s="57"/>
      <c r="F1061" s="31"/>
      <c r="G1061" s="3"/>
    </row>
    <row r="1062" spans="1:11" ht="15.6" thickTop="1" thickBot="1" x14ac:dyDescent="0.35">
      <c r="A1062" s="51" t="s">
        <v>299</v>
      </c>
      <c r="B1062" s="52"/>
      <c r="C1062" s="52"/>
      <c r="D1062" s="52"/>
      <c r="E1062" s="52"/>
      <c r="F1062" s="30">
        <f>ROUND(SUM(F1058:F1061),2)</f>
        <v>19923353.940000001</v>
      </c>
      <c r="G1062" s="3"/>
    </row>
  </sheetData>
  <sheetProtection algorithmName="SHA-512" hashValue="/ZO40orl0CUqaDNiNBpDuYXRHJVNmszTf9RJACV6lGhorC4vs78MOc3WgRbt2K3hobE4tT/2a/56iqj1bC5MRw==" saltValue="WS/8pUYnsK5zu6HdwoYOyw==" spinCount="100000" sheet="1" objects="1" scenarios="1"/>
  <protectedRanges>
    <protectedRange sqref="E997:E1099 E357:E415 E1:E356 E416:E996" name="Range1"/>
  </protectedRanges>
  <mergeCells count="86">
    <mergeCell ref="A185:E185"/>
    <mergeCell ref="A29:E29"/>
    <mergeCell ref="A31:E31"/>
    <mergeCell ref="A59:E59"/>
    <mergeCell ref="A90:E90"/>
    <mergeCell ref="A88:E88"/>
    <mergeCell ref="A120:E120"/>
    <mergeCell ref="A122:E122"/>
    <mergeCell ref="A152:E152"/>
    <mergeCell ref="A154:E154"/>
    <mergeCell ref="A183:E183"/>
    <mergeCell ref="A417:E417"/>
    <mergeCell ref="A512:E512"/>
    <mergeCell ref="A214:E214"/>
    <mergeCell ref="A216:E216"/>
    <mergeCell ref="A391:E391"/>
    <mergeCell ref="A359:E359"/>
    <mergeCell ref="A246:E246"/>
    <mergeCell ref="A275:E275"/>
    <mergeCell ref="A277:E277"/>
    <mergeCell ref="A305:E305"/>
    <mergeCell ref="A307:E307"/>
    <mergeCell ref="A333:E333"/>
    <mergeCell ref="A335:E335"/>
    <mergeCell ref="A389:E389"/>
    <mergeCell ref="C1039:D1039"/>
    <mergeCell ref="C1038:E1038"/>
    <mergeCell ref="A1006:E1006"/>
    <mergeCell ref="A639:E639"/>
    <mergeCell ref="A948:E948"/>
    <mergeCell ref="A946:E946"/>
    <mergeCell ref="A977:E977"/>
    <mergeCell ref="A1036:E1036"/>
    <mergeCell ref="A824:E824"/>
    <mergeCell ref="A979:E979"/>
    <mergeCell ref="A1037:F1037"/>
    <mergeCell ref="A854:E854"/>
    <mergeCell ref="A856:E856"/>
    <mergeCell ref="A790:E790"/>
    <mergeCell ref="A917:E917"/>
    <mergeCell ref="A670:E670"/>
    <mergeCell ref="C1044:D1044"/>
    <mergeCell ref="C1042:D1042"/>
    <mergeCell ref="C1040:D1040"/>
    <mergeCell ref="C1055:D1055"/>
    <mergeCell ref="C1043:D1043"/>
    <mergeCell ref="C1041:D1041"/>
    <mergeCell ref="C1054:D1054"/>
    <mergeCell ref="C1052:D1052"/>
    <mergeCell ref="C1050:D1050"/>
    <mergeCell ref="C1048:D1048"/>
    <mergeCell ref="C1046:D1046"/>
    <mergeCell ref="C1053:D1053"/>
    <mergeCell ref="C1051:D1051"/>
    <mergeCell ref="C1049:D1049"/>
    <mergeCell ref="C1047:D1047"/>
    <mergeCell ref="C1045:D1045"/>
    <mergeCell ref="A1056:E1056"/>
    <mergeCell ref="A1058:E1058"/>
    <mergeCell ref="A1062:E1062"/>
    <mergeCell ref="A1060:E1060"/>
    <mergeCell ref="A1057:B1057"/>
    <mergeCell ref="A1061:E1061"/>
    <mergeCell ref="A1059:E1059"/>
    <mergeCell ref="A514:E514"/>
    <mergeCell ref="A544:E544"/>
    <mergeCell ref="A546:E546"/>
    <mergeCell ref="A448:E448"/>
    <mergeCell ref="A450:E450"/>
    <mergeCell ref="A480:E480"/>
    <mergeCell ref="A482:E482"/>
    <mergeCell ref="A609:E609"/>
    <mergeCell ref="A576:E576"/>
    <mergeCell ref="A578:E578"/>
    <mergeCell ref="A886:E886"/>
    <mergeCell ref="A915:E915"/>
    <mergeCell ref="A607:E607"/>
    <mergeCell ref="A672:E672"/>
    <mergeCell ref="A792:E792"/>
    <mergeCell ref="A765:E765"/>
    <mergeCell ref="A822:E822"/>
    <mergeCell ref="A702:E702"/>
    <mergeCell ref="A704:E704"/>
    <mergeCell ref="A733:E733"/>
    <mergeCell ref="A735:E735"/>
    <mergeCell ref="A763:E763"/>
  </mergeCells>
  <pageMargins left="0.31496062992125984" right="0.31496062992125984" top="0.74803149606299213" bottom="0.35433070866141736" header="0.31496062992125984" footer="0.31496062992125984"/>
  <pageSetup paperSize="9" fitToHeight="0" orientation="landscape" r:id="rId1"/>
  <headerFooter>
    <oddHeader>&amp;LRFP/002/2025&amp;CThe Construction of the External Bulk Electrical Infrastructure for the TASEZ Phase 2 Programme&amp;R&amp;G</oddHeader>
    <oddFooter>&amp;CPage &amp;P</oddFooter>
  </headerFooter>
  <rowBreaks count="34" manualBreakCount="34">
    <brk id="29" max="5" man="1"/>
    <brk id="59" max="5" man="1"/>
    <brk id="88" max="5" man="1"/>
    <brk id="120" max="5" man="1"/>
    <brk id="152" max="5" man="1"/>
    <brk id="183" max="5" man="1"/>
    <brk id="214" max="5" man="1"/>
    <brk id="246" max="5" man="1"/>
    <brk id="275" max="5" man="1"/>
    <brk id="305" max="5" man="1"/>
    <brk id="333" max="5" man="1"/>
    <brk id="359" max="5" man="1"/>
    <brk id="389" max="5" man="1"/>
    <brk id="417" max="5" man="1"/>
    <brk id="448" max="5" man="1"/>
    <brk id="480" max="5" man="1"/>
    <brk id="512" max="5" man="1"/>
    <brk id="544" max="5" man="1"/>
    <brk id="576" max="5" man="1"/>
    <brk id="607" max="5" man="1"/>
    <brk id="639" max="5" man="1"/>
    <brk id="670" max="5" man="1"/>
    <brk id="702" max="5" man="1"/>
    <brk id="733" max="5" man="1"/>
    <brk id="763" max="5" man="1"/>
    <brk id="790" max="5" man="1"/>
    <brk id="822" max="5" man="1"/>
    <brk id="854" max="5" man="1"/>
    <brk id="886" max="5" man="1"/>
    <brk id="915" max="5" man="1"/>
    <brk id="946" max="5" man="1"/>
    <brk id="977" max="5" man="1"/>
    <brk id="1006" max="5" man="1"/>
    <brk id="1036" max="5"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F5441D93A427A438FBF32A74E905AE1" ma:contentTypeVersion="11" ma:contentTypeDescription="Create a new document." ma:contentTypeScope="" ma:versionID="41bd822e8d66ff3f3fb15ae3230f0e5e">
  <xsd:schema xmlns:xsd="http://www.w3.org/2001/XMLSchema" xmlns:xs="http://www.w3.org/2001/XMLSchema" xmlns:p="http://schemas.microsoft.com/office/2006/metadata/properties" xmlns:ns2="597a39bd-8782-41dc-91bd-096d60ab40c1" xmlns:ns3="0716c942-3ea6-4692-8063-d503e30aeba2" targetNamespace="http://schemas.microsoft.com/office/2006/metadata/properties" ma:root="true" ma:fieldsID="8ce70d6ada00917cae4be98e30d65dfa" ns2:_="" ns3:_="">
    <xsd:import namespace="597a39bd-8782-41dc-91bd-096d60ab40c1"/>
    <xsd:import namespace="0716c942-3ea6-4692-8063-d503e30aeba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7a39bd-8782-41dc-91bd-096d60ab40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fee3a52-a3e6-4a42-9eb7-0f891beded7b"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16c942-3ea6-4692-8063-d503e30aeba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fbb73c26-2458-4e62-8926-06b0a8b5e63d}" ma:internalName="TaxCatchAll" ma:showField="CatchAllData" ma:web="0716c942-3ea6-4692-8063-d503e30aeba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97a39bd-8782-41dc-91bd-096d60ab40c1">
      <Terms xmlns="http://schemas.microsoft.com/office/infopath/2007/PartnerControls"/>
    </lcf76f155ced4ddcb4097134ff3c332f>
    <TaxCatchAll xmlns="0716c942-3ea6-4692-8063-d503e30aeba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DECD85-B6EF-4F6F-B95F-4466A2165A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7a39bd-8782-41dc-91bd-096d60ab40c1"/>
    <ds:schemaRef ds:uri="0716c942-3ea6-4692-8063-d503e30aeb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028A5AB-2F80-43F6-ABDE-F6D57AA7FDFA}">
  <ds:schemaRefs>
    <ds:schemaRef ds:uri="597a39bd-8782-41dc-91bd-096d60ab40c1"/>
    <ds:schemaRef ds:uri="http://schemas.microsoft.com/office/infopath/2007/PartnerControls"/>
    <ds:schemaRef ds:uri="0716c942-3ea6-4692-8063-d503e30aeba2"/>
    <ds:schemaRef ds:uri="http://www.w3.org/XML/1998/namespace"/>
    <ds:schemaRef ds:uri="http://schemas.openxmlformats.org/package/2006/metadata/core-properties"/>
    <ds:schemaRef ds:uri="http://schemas.microsoft.com/office/2006/documentManagement/types"/>
    <ds:schemaRef ds:uri="http://purl.org/dc/elements/1.1/"/>
    <ds:schemaRef ds:uri="http://purl.org/dc/dcmitype/"/>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8C598340-E344-48C4-A7AF-738AE26A5F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CDC_408_24_T</vt:lpstr>
      <vt:lpstr>CDC_408_24_T!Print_Area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Raylin Chetty</dc:creator>
  <cp:keywords/>
  <dc:description/>
  <cp:lastModifiedBy>Tlangelani Baloyi</cp:lastModifiedBy>
  <cp:revision/>
  <cp:lastPrinted>2025-08-26T12:55:57Z</cp:lastPrinted>
  <dcterms:created xsi:type="dcterms:W3CDTF">2025-07-09T09:43:29Z</dcterms:created>
  <dcterms:modified xsi:type="dcterms:W3CDTF">2025-08-28T16:52:49Z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0x0101008F5441D93A427A438FBF32A74E905AE1</vt:lpwstr>
  </property>
  <property fmtid="{D5CDD505-2E9C-101B-9397-08002B2CF9AE}" pid="3" name="MediaServiceImageTags">
    <vt:lpwstr/>
  </property>
</Properties>
</file>